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tabRatio="961" activeTab="0"/>
  </bookViews>
  <sheets>
    <sheet name="BILANC.MUSO HC QYTEZE 2012" sheetId="1" r:id="rId1"/>
    <sheet name="Sheet5" sheetId="2" state="hidden" r:id="rId2"/>
    <sheet name="Sheet4" sheetId="3" state="hidden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<sst xmlns="http://schemas.openxmlformats.org/spreadsheetml/2006/main" count="312" uniqueCount="192">
  <si>
    <t>NR</t>
  </si>
  <si>
    <t>AKTIVET</t>
  </si>
  <si>
    <t>Shenime</t>
  </si>
  <si>
    <t>Periudha paraardhese</t>
  </si>
  <si>
    <t>I</t>
  </si>
  <si>
    <t>Aktivet monetare</t>
  </si>
  <si>
    <t>&gt;Banka</t>
  </si>
  <si>
    <t>&gt;Arka</t>
  </si>
  <si>
    <t>Derivate dhe aktive te mbajtura per tregtim</t>
  </si>
  <si>
    <t>Totali 2</t>
  </si>
  <si>
    <t>Aktive te tjera financiare afatshkurtera</t>
  </si>
  <si>
    <t>&gt;Kliente per mallra,produkte e sherbime</t>
  </si>
  <si>
    <t>&gt;Debitore e kreditore te tjere</t>
  </si>
  <si>
    <t>&gt;Tatim mbi fitimin</t>
  </si>
  <si>
    <t>&gt;T V SH</t>
  </si>
  <si>
    <t>&gt;Te drejta dhe detyrime ndaj ortakeve</t>
  </si>
  <si>
    <t>&gt;Parapagime per furnizime</t>
  </si>
  <si>
    <t>&gt;Shpenzime per tu shperndare</t>
  </si>
  <si>
    <t>Totali 3</t>
  </si>
  <si>
    <t>Inventari</t>
  </si>
  <si>
    <t>&gt;Lendet e para</t>
  </si>
  <si>
    <t>&gt;Inventar I imet</t>
  </si>
  <si>
    <t>&gt;Prodhimi ne proces</t>
  </si>
  <si>
    <t>&gt;Produkte te gatshme</t>
  </si>
  <si>
    <t>&gt;Mallra per rishitje</t>
  </si>
  <si>
    <t>Totali 4</t>
  </si>
  <si>
    <t>&gt;Shpenzime te periudhave te ardhshme</t>
  </si>
  <si>
    <t>Aktivet Biologjike afatshkurtera</t>
  </si>
  <si>
    <t>Aktivet afatshkurtra te mbajtura per rishitje</t>
  </si>
  <si>
    <t>Parapagime dhe shpenzime te shtyra</t>
  </si>
  <si>
    <t>II</t>
  </si>
  <si>
    <t>AKTIVET AFATGJATA</t>
  </si>
  <si>
    <t>Investimet financiare afatgjata</t>
  </si>
  <si>
    <t>Totali 1</t>
  </si>
  <si>
    <t>Aktivet afatgjata materiale</t>
  </si>
  <si>
    <t>&gt;Toka</t>
  </si>
  <si>
    <t>&gt;Ndertesa</t>
  </si>
  <si>
    <t>&gt;Makineri e paisje</t>
  </si>
  <si>
    <t>&gt;Aktive te tjera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</si>
  <si>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</si>
  <si>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</si>
  <si>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</si>
  <si>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</si>
  <si>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AFATGJATA(II)</t>
  </si>
  <si>
    <t>TOTALI I AKTIVEVE(I + II)</t>
  </si>
  <si>
    <t>TOTAL I AKTIVEVE AFATSHKURTRA(I)</t>
  </si>
  <si>
    <t>AKTIVET AFATSHKURTRA</t>
  </si>
  <si>
    <t>Pasqyrat financiare te vitit 2008</t>
  </si>
  <si>
    <t>DETYRIMET DHE KAPITALI</t>
  </si>
  <si>
    <t>Periudha Raportuese</t>
  </si>
  <si>
    <t>DETYRIMET AFATSHKURTRA</t>
  </si>
  <si>
    <t>Derivatet</t>
  </si>
  <si>
    <t>Huamarrjet</t>
  </si>
  <si>
    <t>&gt;Overdraftet financiare</t>
  </si>
  <si>
    <t>&gt;Huamarrjet afatshkurtra</t>
  </si>
  <si>
    <t>Huate dhe Parapagimet</t>
  </si>
  <si>
    <t>&gt;Te pagueshme ndaj furnitoreve</t>
  </si>
  <si>
    <t>&gt;Te pagueshme ndaj punonjesve</t>
  </si>
  <si>
    <t>&gt;Detyrime per sigurime shoqerore</t>
  </si>
  <si>
    <t>&gt;Detyrime tatimore per TAP-in</t>
  </si>
  <si>
    <t>&gt;Detyrime tatimore per tatimin mbi fitimin</t>
  </si>
  <si>
    <t>&gt;Detyrime tatimore per T V SH</t>
  </si>
  <si>
    <t>&gt;Detyrime tatimore per tatimin ne burim</t>
  </si>
  <si>
    <t>&gt;Dividente per tu paguar</t>
  </si>
  <si>
    <t>Grantet dhe te ardhurat e shtyra</t>
  </si>
  <si>
    <t>Provizionet afatshkurtra</t>
  </si>
  <si>
    <t>TOTALI I DETYRIMEVE AFATSHKURTRA(I)</t>
  </si>
  <si>
    <t>DETYRIMET AFATGJATA</t>
  </si>
  <si>
    <t>Huate afatgjata</t>
  </si>
  <si>
    <t>&gt;Hua,Bono dhe detyrime qeraje afatgjata</t>
  </si>
  <si>
    <t>&gt;Bono te konvertueshme</t>
  </si>
  <si>
    <t>Huamarrje te tjera afatgjata</t>
  </si>
  <si>
    <t>Grantet dhe te ardhura te shtyra</t>
  </si>
  <si>
    <t>Provizionet afatgjata</t>
  </si>
  <si>
    <t>TOTALI I DETYRIMEVE AFATGJATA( II )</t>
  </si>
  <si>
    <t>TOTALI I DETYRIMEVE( I + II )</t>
  </si>
  <si>
    <t>III</t>
  </si>
  <si>
    <t>KAPITALI</t>
  </si>
  <si>
    <t>Aksionet e pakices</t>
  </si>
  <si>
    <t>Kapitali aksioner</t>
  </si>
  <si>
    <t>Kapitali i aksionereve te shoqerise meme</t>
  </si>
  <si>
    <t>Primi i aksionit</t>
  </si>
  <si>
    <t>Njesite ose aksionet e thesarit(negative)</t>
  </si>
  <si>
    <t>Rezerva statutore</t>
  </si>
  <si>
    <t>Rezerva ligjore</t>
  </si>
  <si>
    <t>Rezerva te tjera</t>
  </si>
  <si>
    <t>Fitime te pashperndara</t>
  </si>
  <si>
    <t>Fitimi(Humbja) e vitit finaciar</t>
  </si>
  <si>
    <t>TOTALI I KAPITALIT</t>
  </si>
  <si>
    <t>TOTALI I DETYRIMEVE DHE KAPITALIT       (I+II+III)</t>
  </si>
  <si>
    <t>(Bazuar ne klasifikimin e shpenzimeve sipas natyres)</t>
  </si>
  <si>
    <t>PERSHKRIMI I ELEMENTEVE</t>
  </si>
  <si>
    <t>Viti Paraardhes</t>
  </si>
  <si>
    <t>Viti     Ushtrimor</t>
  </si>
  <si>
    <t>Shitjet NETO</t>
  </si>
  <si>
    <t>Te ardhura te tjera nga veprimtaria e shfrytezimit</t>
  </si>
  <si>
    <t>Ndryshimi ne inventarin e prod te gatshme dhe prodhimit ne proces</t>
  </si>
  <si>
    <t>Materiale te konsumuara</t>
  </si>
  <si>
    <t>Kostot e punes</t>
  </si>
  <si>
    <t>&gt;pagat e personelit</t>
  </si>
  <si>
    <t>&gt;shpenzime per sigurime shoqerore dhe shendetesore</t>
  </si>
  <si>
    <t>Amortizimet dhe zhvleresimet</t>
  </si>
  <si>
    <t>Shpenzime te tjera</t>
  </si>
  <si>
    <t>Te ardhurat dhe shpenzimet financiare nga njesite e kontrolluara</t>
  </si>
  <si>
    <t>Te ardhurat dhe shpenzimet financiare nga pjesemarrjet</t>
  </si>
  <si>
    <t>Te ardhurat dhe Shpenzimet financiare</t>
  </si>
  <si>
    <t>12.1 Te ardhura e shpenzime financiare nga investime te tjera financiare afatgjata</t>
  </si>
  <si>
    <t>12.2 Te ardhura dhe shpenzime nga interesat</t>
  </si>
  <si>
    <t>12.3 Fitimet(Humbjet)nga kurset e kembimit</t>
  </si>
  <si>
    <t>12.4 Te ardhura dhe shpenzime te tjera financiare</t>
  </si>
  <si>
    <t>Fitimi(Humbja) para tatimit(9+/-13)</t>
  </si>
  <si>
    <t>Totali i te ardhurave dhe shpenzimeve financiare(12.1+/-12.2+/-12.3+/-12.4)</t>
  </si>
  <si>
    <t>Shpenzimet e tatimit mbi fitimin</t>
  </si>
  <si>
    <t>Fitimi(Humbja) neto e vitit financiar(14-15)</t>
  </si>
  <si>
    <t>Elementet e pasqyrave te konsoliduara</t>
  </si>
  <si>
    <t>Fitimi(humbja)nga veprimtaria kryesore                (1+2+/-3-8)</t>
  </si>
  <si>
    <t>Totali i shpenzimeve(4-7)</t>
  </si>
  <si>
    <t>Pasqyra e fluksit monetar-metoda direkte</t>
  </si>
  <si>
    <t>Periudha  raportuese</t>
  </si>
  <si>
    <t>Periudha  paraardhese</t>
  </si>
  <si>
    <t>A</t>
  </si>
  <si>
    <t>Fluksi monetar nga veprimtarite e shfrytezimit</t>
  </si>
  <si>
    <t>Mjetet monetare(MM) te arketuara nga klientet</t>
  </si>
  <si>
    <t>MM te paguara ndaj furnitoreve dhe punonjesve</t>
  </si>
  <si>
    <t>MM te ardhura nga veprimtarite</t>
  </si>
  <si>
    <t>Interesi i paguar</t>
  </si>
  <si>
    <t>Tatim fitimi i paguar</t>
  </si>
  <si>
    <t>Pagesa te tjera</t>
  </si>
  <si>
    <t>MM neto nga veprimtarite e shfrytezimit</t>
  </si>
  <si>
    <t>B</t>
  </si>
  <si>
    <t>Fluksi monetar nga veprimtarite investuese</t>
  </si>
  <si>
    <t>Blerja e njesise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</si>
  <si>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</si>
  <si>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</si>
  <si>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</si>
  <si>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</si>
  <si>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perdorura ne veprimtarite investuese</t>
  </si>
  <si>
    <t>C</t>
  </si>
  <si>
    <t>Fluksi monetar nga aktivitetet financiare</t>
  </si>
  <si>
    <t>Te ardhura nga emetimi i kapitalit aksioner</t>
  </si>
  <si>
    <t>Te ardhura nga huamarrje afatgjata</t>
  </si>
  <si>
    <t>Pagesat e detyrimeve te qerase financiare</t>
  </si>
  <si>
    <t>Dividente te paguar</t>
  </si>
  <si>
    <t>MM neto e perdorur ne veprimtarite financiare</t>
  </si>
  <si>
    <t>D</t>
  </si>
  <si>
    <t>Rritja/renia neto e mjeteve monetare</t>
  </si>
  <si>
    <t>E</t>
  </si>
  <si>
    <t>Mjete monetare ne fillim te periudhes kontabel</t>
  </si>
  <si>
    <t>F</t>
  </si>
  <si>
    <t>Mjete monetare ne fund te periudhes kontabel</t>
  </si>
  <si>
    <t>Amortizime</t>
  </si>
  <si>
    <t>SHENIMET SHPJEGUESE</t>
  </si>
  <si>
    <t>SHPJEGIME</t>
  </si>
  <si>
    <t>Aktivet afat shkurtera perbehen:</t>
  </si>
  <si>
    <t>Aktivet Afatgjata perbehen</t>
  </si>
  <si>
    <r>
      <t xml:space="preserve">Aktivet: </t>
    </r>
    <r>
      <rPr>
        <sz val="12"/>
        <rFont val="Times New Roman"/>
        <family val="1"/>
      </rPr>
      <t>Arketimet monetare per vleren                                perbehet:</t>
    </r>
  </si>
  <si>
    <t>Pasqyra e te ardhurave e shpenzimeve:</t>
  </si>
  <si>
    <t>Pasqyra e fluksit  monetar metoda direkte:</t>
  </si>
  <si>
    <t>Mjete monetare MM te arketuara nga klientet</t>
  </si>
  <si>
    <t>Mjete monetare MM te paguara ndaj furnitoreve</t>
  </si>
  <si>
    <t>Pasqyra e ndryshimeve te kapitalit</t>
  </si>
  <si>
    <t>HARTUESI                                     PER DREJTIMIN E NJESISE EKONOMIKE</t>
  </si>
  <si>
    <t>Inventari  perbehet: S`ka</t>
  </si>
  <si>
    <t>PELLUMB MUSO</t>
  </si>
  <si>
    <t>S`ka</t>
  </si>
  <si>
    <t xml:space="preserve">jane ndertuar sipas S.K.K.  </t>
  </si>
  <si>
    <t>Detyrimet dhe kapitalet perbehen:</t>
  </si>
  <si>
    <t xml:space="preserve">Aktivet afat shkurtra perbehen </t>
  </si>
  <si>
    <t>MUSO   HC   QYTEZE</t>
  </si>
  <si>
    <t>NIPT` I  K86504601R</t>
  </si>
  <si>
    <t>Qershor</t>
  </si>
  <si>
    <t>Amortizimi Viti 2008</t>
  </si>
  <si>
    <t>Amortizimi Viti 2009</t>
  </si>
  <si>
    <t>Amortizimi Viti 2010</t>
  </si>
  <si>
    <t>Amortizimi Viti 2011</t>
  </si>
  <si>
    <t>Amortizimi Viti 2012</t>
  </si>
  <si>
    <r>
      <t xml:space="preserve">Politikat kontabel: </t>
    </r>
    <r>
      <rPr>
        <sz val="12"/>
        <rFont val="Times New Roman"/>
        <family val="1"/>
      </rPr>
      <t>Jane zhvilluar ne zbatim te ligjit 9228 date 29.04.2004. P-F te vitit 2013</t>
    </r>
  </si>
  <si>
    <t>Pasqyrat financiare te vitit 2013</t>
  </si>
  <si>
    <t>PASQYRA E TE ARDHURAVE DHE SHPENZIMEVE 2013</t>
  </si>
  <si>
    <t xml:space="preserve">  Pasqyra e fluksit monetar-metoda direkte  Viti 2013</t>
  </si>
  <si>
    <t>Investimet financiare afatgjata ne proces</t>
  </si>
  <si>
    <t>1 Banka  = -5174 leke</t>
  </si>
  <si>
    <t>2. Arka =  0 leke</t>
  </si>
  <si>
    <t>T.V.SH =  132197 leke</t>
  </si>
  <si>
    <t>Makineri e pajisje = 72254 leke</t>
  </si>
  <si>
    <t>Detyrime per sig. shoq = 5845  leke , TAP = 3500 Leke, te drejta dhe detyrime per ortaket 147684 leke</t>
  </si>
  <si>
    <t>Kapitali  = 270000 leke</t>
  </si>
  <si>
    <t>Pagat e punonjesve =  420000 leke</t>
  </si>
  <si>
    <t>Sig Shoqerore =  70140 leke</t>
  </si>
  <si>
    <t>dhe punonjesve = 372960 leke</t>
  </si>
  <si>
    <t>Fluksi monetar nga aktivet e veprimtarive te shfrytezimit financiare =  372960  leke</t>
  </si>
  <si>
    <t>Kapitali nga 130451 leke ne vitin 2012 ne 2700000 leke ne vitin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</si>
</sst>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[$-409]dddd\,\ mmmm\ dd\,\ yyyy"/>
    <numFmt numFmtId="168" formatCode="[$-409]h:mm:ss\ AM/PM"/>
    <numFmt numFmtId="169" formatCode="0.0%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  <xf numFmtId="0" fontId="5" fillId="0" borderId="13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 vertical="justify"/>
    </xf>
    <xf numFmtId="0" fontId="9" fillId="0" borderId="12" xfId="0" applyFont="1" applyBorder="1" applyAlignment="1">
      <alignment horizontal="center" vertical="justify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vertical="justify"/>
    </xf>
    <xf numFmtId="0" fontId="7" fillId="0" borderId="11" xfId="0" applyFont="1" applyBorder="1" applyAlignment="1">
      <alignment vertical="justify"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/>
    </xf>
    <xf numFmtId="0" fontId="5" fillId="0" borderId="16" xfId="0" applyFont="1" applyBorder="1" applyAlignment="1">
      <alignment horizontal="center" vertical="justify"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0" xfId="0" applyFont="1" applyBorder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PageLayoutView="0" workbookViewId="0" topLeftCell="A208">
      <selection activeCell="I236" sqref="I236"/>
    </sheetView>
  </sheetViews>
  <sheetFormatPr defaultColWidth="9.140625" defaultRowHeight="12.75"/>
  <cols>
    <col min="1" max="1" width="6.140625" style="0" customWidth="1"/>
    <col min="2" max="2" width="46.57421875" style="0" customWidth="1"/>
    <col min="4" max="4" width="12.7109375" style="0" customWidth="1"/>
    <col min="5" max="5" width="13.140625" style="0" customWidth="1"/>
  </cols>
  <sheetData>
    <row r="1" ht="12.75">
      <c r="B1" s="67" t="s">
        <v>168</v>
      </c>
    </row>
    <row r="2" spans="2:5" ht="12.75">
      <c r="B2" s="28" t="s">
        <v>169</v>
      </c>
      <c r="C2" s="28" t="s">
        <v>177</v>
      </c>
      <c r="D2" s="28"/>
      <c r="E2" s="28"/>
    </row>
    <row r="3" spans="1:5" ht="14.25" thickBot="1">
      <c r="A3" s="2"/>
      <c r="B3" s="2"/>
      <c r="C3" s="2"/>
      <c r="D3" s="2"/>
      <c r="E3" s="2"/>
    </row>
    <row r="4" spans="1:5" ht="34.5" customHeight="1" thickBot="1">
      <c r="A4" s="13" t="s">
        <v>0</v>
      </c>
      <c r="B4" s="22" t="s">
        <v>1</v>
      </c>
      <c r="C4" s="21" t="s">
        <v>2</v>
      </c>
      <c r="D4" s="54" t="s">
        <v>49</v>
      </c>
      <c r="E4" s="14" t="s">
        <v>3</v>
      </c>
    </row>
    <row r="5" spans="1:5" ht="15.75">
      <c r="A5" s="10" t="s">
        <v>4</v>
      </c>
      <c r="B5" s="11" t="s">
        <v>46</v>
      </c>
      <c r="C5" s="12"/>
      <c r="D5" s="70">
        <f>D6+D9+D11+D20+D28+D29+D30</f>
        <v>127023</v>
      </c>
      <c r="E5" s="70">
        <f>E6+E9+E11+E20+E28+E29+E30</f>
        <v>132197</v>
      </c>
    </row>
    <row r="6" spans="1:5" ht="15.75">
      <c r="A6" s="8">
        <v>1</v>
      </c>
      <c r="B6" s="8" t="s">
        <v>5</v>
      </c>
      <c r="C6" s="16"/>
      <c r="D6" s="66">
        <f>D7+D8</f>
        <v>-5174</v>
      </c>
      <c r="E6" s="66">
        <f>E7+E8</f>
        <v>0</v>
      </c>
    </row>
    <row r="7" spans="1:5" ht="15.75">
      <c r="A7" s="16"/>
      <c r="B7" s="16" t="s">
        <v>6</v>
      </c>
      <c r="C7" s="16"/>
      <c r="D7" s="66">
        <v>-5174</v>
      </c>
      <c r="E7" s="66">
        <v>0</v>
      </c>
    </row>
    <row r="8" spans="1:5" ht="15.75">
      <c r="A8" s="16"/>
      <c r="B8" s="16" t="s">
        <v>7</v>
      </c>
      <c r="C8" s="16"/>
      <c r="D8" s="66">
        <v>0</v>
      </c>
      <c r="E8" s="66">
        <v>0</v>
      </c>
    </row>
    <row r="9" spans="1:5" ht="15.75">
      <c r="A9" s="8">
        <v>2</v>
      </c>
      <c r="B9" s="8" t="s">
        <v>8</v>
      </c>
      <c r="C9" s="16"/>
      <c r="D9" s="66">
        <v>0</v>
      </c>
      <c r="E9" s="66">
        <v>0</v>
      </c>
    </row>
    <row r="10" spans="1:5" ht="15.75">
      <c r="A10" s="16"/>
      <c r="B10" s="8" t="s">
        <v>9</v>
      </c>
      <c r="C10" s="16"/>
      <c r="D10" s="66">
        <v>0</v>
      </c>
      <c r="E10" s="66">
        <v>0</v>
      </c>
    </row>
    <row r="11" spans="1:5" ht="15.75">
      <c r="A11" s="8">
        <v>3</v>
      </c>
      <c r="B11" s="8" t="s">
        <v>10</v>
      </c>
      <c r="C11" s="16"/>
      <c r="D11" s="66">
        <f>D12+D13+D14+D15+D16+D17+D18</f>
        <v>132197</v>
      </c>
      <c r="E11" s="66">
        <f>E12+E13+E14+E15+E16+E17+E18</f>
        <v>132197</v>
      </c>
    </row>
    <row r="12" spans="1:5" ht="15.75">
      <c r="A12" s="16"/>
      <c r="B12" s="16" t="s">
        <v>11</v>
      </c>
      <c r="C12" s="16"/>
      <c r="D12" s="66">
        <v>0</v>
      </c>
      <c r="E12" s="66">
        <v>0</v>
      </c>
    </row>
    <row r="13" spans="1:5" ht="15.75">
      <c r="A13" s="16"/>
      <c r="B13" s="16" t="s">
        <v>12</v>
      </c>
      <c r="C13" s="16"/>
      <c r="D13" s="66">
        <v>0</v>
      </c>
      <c r="E13" s="66">
        <v>0</v>
      </c>
    </row>
    <row r="14" spans="1:5" ht="15.75">
      <c r="A14" s="16"/>
      <c r="B14" s="16" t="s">
        <v>13</v>
      </c>
      <c r="C14" s="16"/>
      <c r="D14" s="66">
        <v>0</v>
      </c>
      <c r="E14" s="66">
        <v>0</v>
      </c>
    </row>
    <row r="15" spans="1:5" ht="15.75">
      <c r="A15" s="16"/>
      <c r="B15" s="16" t="s">
        <v>14</v>
      </c>
      <c r="C15" s="16"/>
      <c r="D15" s="66">
        <v>132197</v>
      </c>
      <c r="E15" s="66">
        <v>132197</v>
      </c>
    </row>
    <row r="16" spans="1:5" ht="15.75">
      <c r="A16" s="16"/>
      <c r="B16" s="16" t="s">
        <v>15</v>
      </c>
      <c r="C16" s="16"/>
      <c r="D16" s="66">
        <v>0</v>
      </c>
      <c r="E16" s="66">
        <v>0</v>
      </c>
    </row>
    <row r="17" spans="1:5" ht="15.75">
      <c r="A17" s="16"/>
      <c r="B17" s="16" t="s">
        <v>16</v>
      </c>
      <c r="C17" s="16"/>
      <c r="D17" s="66">
        <v>0</v>
      </c>
      <c r="E17" s="66">
        <v>0</v>
      </c>
    </row>
    <row r="18" spans="1:5" ht="15.75">
      <c r="A18" s="16"/>
      <c r="B18" s="16" t="s">
        <v>17</v>
      </c>
      <c r="C18" s="16"/>
      <c r="D18" s="66">
        <v>0</v>
      </c>
      <c r="E18" s="66">
        <v>0</v>
      </c>
    </row>
    <row r="19" spans="1:5" ht="15.75">
      <c r="A19" s="16"/>
      <c r="B19" s="8" t="s">
        <v>18</v>
      </c>
      <c r="C19" s="16"/>
      <c r="D19" s="66">
        <f>D11</f>
        <v>132197</v>
      </c>
      <c r="E19" s="66">
        <f>E11</f>
        <v>132197</v>
      </c>
    </row>
    <row r="20" spans="1:5" ht="15">
      <c r="A20" s="8">
        <v>4</v>
      </c>
      <c r="B20" s="8" t="s">
        <v>19</v>
      </c>
      <c r="C20" s="16"/>
      <c r="D20" s="16">
        <v>0</v>
      </c>
      <c r="E20" s="16">
        <v>0</v>
      </c>
    </row>
    <row r="21" spans="1:5" ht="15">
      <c r="A21" s="16"/>
      <c r="B21" s="16" t="s">
        <v>20</v>
      </c>
      <c r="C21" s="16"/>
      <c r="D21" s="16">
        <v>0</v>
      </c>
      <c r="E21" s="16">
        <v>0</v>
      </c>
    </row>
    <row r="22" spans="1:5" ht="15">
      <c r="A22" s="16"/>
      <c r="B22" s="16" t="s">
        <v>21</v>
      </c>
      <c r="C22" s="16"/>
      <c r="D22" s="16">
        <v>0</v>
      </c>
      <c r="E22" s="16">
        <v>0</v>
      </c>
    </row>
    <row r="23" spans="1:5" ht="15">
      <c r="A23" s="16"/>
      <c r="B23" s="16" t="s">
        <v>22</v>
      </c>
      <c r="C23" s="16"/>
      <c r="D23" s="16">
        <v>0</v>
      </c>
      <c r="E23" s="16">
        <v>0</v>
      </c>
    </row>
    <row r="24" spans="1:5" ht="15">
      <c r="A24" s="16"/>
      <c r="B24" s="16" t="s">
        <v>23</v>
      </c>
      <c r="C24" s="16"/>
      <c r="D24" s="16">
        <v>0</v>
      </c>
      <c r="E24" s="16">
        <v>0</v>
      </c>
    </row>
    <row r="25" spans="1:5" ht="15">
      <c r="A25" s="16"/>
      <c r="B25" s="16" t="s">
        <v>24</v>
      </c>
      <c r="C25" s="16"/>
      <c r="D25" s="16">
        <v>0</v>
      </c>
      <c r="E25" s="16">
        <v>0</v>
      </c>
    </row>
    <row r="26" spans="1:5" ht="15">
      <c r="A26" s="16"/>
      <c r="B26" s="16" t="s">
        <v>16</v>
      </c>
      <c r="C26" s="16"/>
      <c r="D26" s="16">
        <v>0</v>
      </c>
      <c r="E26" s="16">
        <v>0</v>
      </c>
    </row>
    <row r="27" spans="1:5" ht="15">
      <c r="A27" s="16"/>
      <c r="B27" s="8" t="s">
        <v>25</v>
      </c>
      <c r="C27" s="16"/>
      <c r="D27" s="16">
        <v>0</v>
      </c>
      <c r="E27" s="16">
        <v>0</v>
      </c>
    </row>
    <row r="28" spans="1:5" ht="15">
      <c r="A28" s="8">
        <v>5</v>
      </c>
      <c r="B28" s="8" t="s">
        <v>27</v>
      </c>
      <c r="C28" s="16"/>
      <c r="D28" s="16">
        <v>0</v>
      </c>
      <c r="E28" s="16">
        <v>0</v>
      </c>
    </row>
    <row r="29" spans="1:5" ht="15">
      <c r="A29" s="8">
        <v>6</v>
      </c>
      <c r="B29" s="8" t="s">
        <v>28</v>
      </c>
      <c r="C29" s="16"/>
      <c r="D29" s="16">
        <v>0</v>
      </c>
      <c r="E29" s="16">
        <v>0</v>
      </c>
    </row>
    <row r="30" spans="1:5" ht="15">
      <c r="A30" s="8">
        <v>7</v>
      </c>
      <c r="B30" s="8" t="s">
        <v>29</v>
      </c>
      <c r="C30" s="16"/>
      <c r="D30" s="16">
        <v>0</v>
      </c>
      <c r="E30" s="16">
        <v>0</v>
      </c>
    </row>
    <row r="31" spans="1:5" ht="15">
      <c r="A31" s="16"/>
      <c r="B31" s="16" t="s">
        <v>26</v>
      </c>
      <c r="C31" s="16"/>
      <c r="D31" s="16">
        <v>0</v>
      </c>
      <c r="E31" s="16">
        <v>0</v>
      </c>
    </row>
    <row r="32" spans="1:5" ht="15.75">
      <c r="A32" s="1"/>
      <c r="B32" s="6" t="s">
        <v>45</v>
      </c>
      <c r="C32" s="1"/>
      <c r="D32" s="16">
        <v>0</v>
      </c>
      <c r="E32" s="16">
        <v>0</v>
      </c>
    </row>
    <row r="33" spans="1:5" ht="15">
      <c r="A33" s="1"/>
      <c r="B33" s="1"/>
      <c r="C33" s="1"/>
      <c r="D33" s="16">
        <v>0</v>
      </c>
      <c r="E33" s="16">
        <v>0</v>
      </c>
    </row>
    <row r="34" spans="1:5" ht="15.75">
      <c r="A34" s="6" t="s">
        <v>30</v>
      </c>
      <c r="B34" s="6" t="s">
        <v>31</v>
      </c>
      <c r="C34" s="1"/>
      <c r="D34" s="66">
        <f>D35+D37+D43+D44+D45+D46</f>
        <v>3150006</v>
      </c>
      <c r="E34" s="66">
        <f>E35+E37+E43+E44+E45+E46</f>
        <v>90317</v>
      </c>
    </row>
    <row r="35" spans="1:5" ht="15.75">
      <c r="A35" s="8">
        <v>1</v>
      </c>
      <c r="B35" s="8" t="s">
        <v>180</v>
      </c>
      <c r="C35" s="16"/>
      <c r="D35" s="66">
        <v>3077752</v>
      </c>
      <c r="E35" s="66">
        <v>0</v>
      </c>
    </row>
    <row r="36" spans="1:5" ht="15.75">
      <c r="A36" s="16"/>
      <c r="B36" s="8" t="s">
        <v>33</v>
      </c>
      <c r="C36" s="16"/>
      <c r="D36" s="66">
        <v>0</v>
      </c>
      <c r="E36" s="66">
        <v>0</v>
      </c>
    </row>
    <row r="37" spans="1:5" ht="15.75">
      <c r="A37" s="8">
        <v>2</v>
      </c>
      <c r="B37" s="8" t="s">
        <v>34</v>
      </c>
      <c r="C37" s="16"/>
      <c r="D37" s="66">
        <f>D38+D39+D40+D41</f>
        <v>72254</v>
      </c>
      <c r="E37" s="66">
        <v>90317</v>
      </c>
    </row>
    <row r="38" spans="1:5" ht="15.75">
      <c r="A38" s="16"/>
      <c r="B38" s="16" t="s">
        <v>35</v>
      </c>
      <c r="C38" s="16"/>
      <c r="D38" s="66">
        <v>0</v>
      </c>
      <c r="E38" s="66">
        <v>0</v>
      </c>
    </row>
    <row r="39" spans="1:5" ht="15.75">
      <c r="A39" s="16"/>
      <c r="B39" s="16" t="s">
        <v>36</v>
      </c>
      <c r="C39" s="16"/>
      <c r="D39" s="66">
        <v>0</v>
      </c>
      <c r="E39" s="66">
        <v>0</v>
      </c>
    </row>
    <row r="40" spans="1:5" ht="15.75">
      <c r="A40" s="16"/>
      <c r="B40" s="16" t="s">
        <v>37</v>
      </c>
      <c r="C40" s="16"/>
      <c r="D40" s="66">
        <v>72254</v>
      </c>
      <c r="E40" s="66">
        <v>90317</v>
      </c>
    </row>
    <row r="41" spans="1:5" ht="15">
      <c r="A41" s="16"/>
      <c r="B41" s="16" t="s">
        <v>38</v>
      </c>
      <c r="C41" s="16"/>
      <c r="D41" s="16">
        <v>0</v>
      </c>
      <c r="E41" s="16">
        <v>0</v>
      </c>
    </row>
    <row r="42" spans="1:5" ht="15">
      <c r="A42" s="16"/>
      <c r="B42" s="8" t="s">
        <v>9</v>
      </c>
      <c r="C42" s="16"/>
      <c r="D42" s="16">
        <v>0</v>
      </c>
      <c r="E42" s="16">
        <v>0</v>
      </c>
    </row>
    <row r="43" spans="1:5" ht="15">
      <c r="A43" s="8">
        <v>3</v>
      </c>
      <c r="B43" s="8" t="s">
        <v>39</v>
      </c>
      <c r="C43" s="16"/>
      <c r="D43" s="16">
        <v>0</v>
      </c>
      <c r="E43" s="16">
        <v>0</v>
      </c>
    </row>
    <row r="44" spans="1:5" ht="15">
      <c r="A44" s="8">
        <v>4</v>
      </c>
      <c r="B44" s="8" t="s">
        <v>40</v>
      </c>
      <c r="C44" s="16"/>
      <c r="D44" s="16">
        <v>0</v>
      </c>
      <c r="E44" s="16">
        <v>0</v>
      </c>
    </row>
    <row r="45" spans="1:5" ht="15">
      <c r="A45" s="8">
        <v>5</v>
      </c>
      <c r="B45" s="8" t="s">
        <v>41</v>
      </c>
      <c r="C45" s="16"/>
      <c r="D45" s="16">
        <v>0</v>
      </c>
      <c r="E45" s="16">
        <v>0</v>
      </c>
    </row>
    <row r="46" spans="1:5" ht="15">
      <c r="A46" s="8">
        <v>6</v>
      </c>
      <c r="B46" s="8" t="s">
        <v>42</v>
      </c>
      <c r="C46" s="16"/>
      <c r="D46" s="16">
        <v>0</v>
      </c>
      <c r="E46" s="16">
        <v>0</v>
      </c>
    </row>
    <row r="47" spans="1:5" ht="15.75">
      <c r="A47" s="1"/>
      <c r="B47" s="6" t="s">
        <v>43</v>
      </c>
      <c r="C47" s="1"/>
      <c r="D47" s="66">
        <f>D34</f>
        <v>3150006</v>
      </c>
      <c r="E47" s="66">
        <f>E34</f>
        <v>90317</v>
      </c>
    </row>
    <row r="48" spans="1:5" ht="12.75">
      <c r="A48" s="1"/>
      <c r="B48" s="1"/>
      <c r="C48" s="1"/>
      <c r="D48" s="1">
        <v>0</v>
      </c>
      <c r="E48" s="1">
        <v>0</v>
      </c>
    </row>
    <row r="49" spans="1:5" ht="18.75">
      <c r="A49" s="1"/>
      <c r="B49" s="9" t="s">
        <v>44</v>
      </c>
      <c r="C49" s="1"/>
      <c r="D49" s="66">
        <f>D5+D34</f>
        <v>3277029</v>
      </c>
      <c r="E49" s="66">
        <f>E5+E34</f>
        <v>222514</v>
      </c>
    </row>
    <row r="52" spans="1:5" ht="12.75">
      <c r="A52" s="3"/>
      <c r="B52" s="28"/>
      <c r="C52" s="28" t="s">
        <v>177</v>
      </c>
      <c r="D52" s="3"/>
      <c r="E52" s="3"/>
    </row>
    <row r="53" spans="1:5" ht="14.25" thickBot="1">
      <c r="A53" s="2"/>
      <c r="B53" s="2"/>
      <c r="C53" s="2"/>
      <c r="D53" s="2"/>
      <c r="E53" s="2"/>
    </row>
    <row r="54" spans="1:5" ht="29.25" thickBot="1">
      <c r="A54" s="13" t="s">
        <v>0</v>
      </c>
      <c r="B54" s="22" t="s">
        <v>48</v>
      </c>
      <c r="C54" s="21" t="s">
        <v>2</v>
      </c>
      <c r="D54" s="54" t="s">
        <v>49</v>
      </c>
      <c r="E54" s="14" t="s">
        <v>3</v>
      </c>
    </row>
    <row r="55" spans="1:5" ht="15.75">
      <c r="A55" s="10" t="s">
        <v>4</v>
      </c>
      <c r="B55" s="19" t="s">
        <v>50</v>
      </c>
      <c r="C55" s="20"/>
      <c r="D55" s="70">
        <f>D56+D57+D61</f>
        <v>577029</v>
      </c>
      <c r="E55" s="70">
        <f>E56+E57+E61</f>
        <v>91703</v>
      </c>
    </row>
    <row r="56" spans="1:5" ht="15.75">
      <c r="A56" s="8">
        <v>1</v>
      </c>
      <c r="B56" s="8" t="s">
        <v>51</v>
      </c>
      <c r="C56" s="16"/>
      <c r="D56" s="66">
        <v>0</v>
      </c>
      <c r="E56" s="66">
        <v>0</v>
      </c>
    </row>
    <row r="57" spans="1:5" ht="15.75">
      <c r="A57" s="8">
        <v>2</v>
      </c>
      <c r="B57" s="8" t="s">
        <v>52</v>
      </c>
      <c r="C57" s="16"/>
      <c r="D57" s="66">
        <v>0</v>
      </c>
      <c r="E57" s="66">
        <v>0</v>
      </c>
    </row>
    <row r="58" spans="1:5" ht="15.75">
      <c r="A58" s="16"/>
      <c r="B58" s="16" t="s">
        <v>53</v>
      </c>
      <c r="C58" s="16"/>
      <c r="D58" s="66">
        <v>0</v>
      </c>
      <c r="E58" s="66">
        <v>0</v>
      </c>
    </row>
    <row r="59" spans="1:5" ht="15.75">
      <c r="A59" s="16"/>
      <c r="B59" s="16" t="s">
        <v>54</v>
      </c>
      <c r="C59" s="16"/>
      <c r="D59" s="66">
        <v>0</v>
      </c>
      <c r="E59" s="66">
        <v>0</v>
      </c>
    </row>
    <row r="60" spans="1:5" ht="15.75">
      <c r="A60" s="16"/>
      <c r="B60" s="8" t="s">
        <v>9</v>
      </c>
      <c r="C60" s="16"/>
      <c r="D60" s="66">
        <v>0</v>
      </c>
      <c r="E60" s="66">
        <v>0</v>
      </c>
    </row>
    <row r="61" spans="1:5" ht="15.75">
      <c r="A61" s="8">
        <v>3</v>
      </c>
      <c r="B61" s="8" t="s">
        <v>55</v>
      </c>
      <c r="C61" s="16"/>
      <c r="D61" s="66">
        <f>D72</f>
        <v>577029</v>
      </c>
      <c r="E61" s="66">
        <f>E72</f>
        <v>91703</v>
      </c>
    </row>
    <row r="62" spans="1:5" ht="15.75">
      <c r="A62" s="16"/>
      <c r="B62" s="16" t="s">
        <v>56</v>
      </c>
      <c r="C62" s="16"/>
      <c r="D62" s="66">
        <v>0</v>
      </c>
      <c r="E62" s="66">
        <v>0</v>
      </c>
    </row>
    <row r="63" spans="1:5" ht="15.75">
      <c r="A63" s="16"/>
      <c r="B63" s="16" t="s">
        <v>57</v>
      </c>
      <c r="C63" s="16"/>
      <c r="D63" s="66">
        <v>420000</v>
      </c>
      <c r="E63" s="66">
        <v>0</v>
      </c>
    </row>
    <row r="64" spans="1:5" ht="15.75">
      <c r="A64" s="16"/>
      <c r="B64" s="16" t="s">
        <v>58</v>
      </c>
      <c r="C64" s="16"/>
      <c r="D64" s="66">
        <v>5845</v>
      </c>
      <c r="E64" s="66">
        <v>5845</v>
      </c>
    </row>
    <row r="65" spans="1:5" ht="15.75">
      <c r="A65" s="16"/>
      <c r="B65" s="16" t="s">
        <v>59</v>
      </c>
      <c r="C65" s="16"/>
      <c r="D65" s="66">
        <v>3500</v>
      </c>
      <c r="E65" s="66">
        <v>3500</v>
      </c>
    </row>
    <row r="66" spans="1:5" ht="15.75">
      <c r="A66" s="16"/>
      <c r="B66" s="16" t="s">
        <v>60</v>
      </c>
      <c r="C66" s="16"/>
      <c r="D66" s="66">
        <v>0</v>
      </c>
      <c r="E66" s="66">
        <v>0</v>
      </c>
    </row>
    <row r="67" spans="1:5" ht="15.75">
      <c r="A67" s="16"/>
      <c r="B67" s="16" t="s">
        <v>61</v>
      </c>
      <c r="C67" s="16"/>
      <c r="D67" s="66">
        <v>0</v>
      </c>
      <c r="E67" s="66">
        <v>0</v>
      </c>
    </row>
    <row r="68" spans="1:5" ht="15.75">
      <c r="A68" s="16"/>
      <c r="B68" s="16" t="s">
        <v>62</v>
      </c>
      <c r="C68" s="16"/>
      <c r="D68" s="66">
        <v>0</v>
      </c>
      <c r="E68" s="66">
        <v>0</v>
      </c>
    </row>
    <row r="69" spans="1:5" ht="15.75">
      <c r="A69" s="16"/>
      <c r="B69" s="16" t="s">
        <v>15</v>
      </c>
      <c r="C69" s="16"/>
      <c r="D69" s="66">
        <v>147684</v>
      </c>
      <c r="E69" s="66">
        <v>82358</v>
      </c>
    </row>
    <row r="70" spans="1:5" ht="15.75">
      <c r="A70" s="16"/>
      <c r="B70" s="16" t="s">
        <v>63</v>
      </c>
      <c r="C70" s="16"/>
      <c r="D70" s="66">
        <v>0</v>
      </c>
      <c r="E70" s="66">
        <v>0</v>
      </c>
    </row>
    <row r="71" spans="1:5" ht="15.75">
      <c r="A71" s="16"/>
      <c r="B71" s="16" t="s">
        <v>12</v>
      </c>
      <c r="C71" s="16"/>
      <c r="D71" s="66">
        <v>0</v>
      </c>
      <c r="E71" s="66">
        <v>0</v>
      </c>
    </row>
    <row r="72" spans="1:5" ht="15.75">
      <c r="A72" s="16"/>
      <c r="B72" s="8" t="s">
        <v>18</v>
      </c>
      <c r="C72" s="16"/>
      <c r="D72" s="66">
        <f>SUM(D62:D71)</f>
        <v>577029</v>
      </c>
      <c r="E72" s="66">
        <f>SUM(E62:E71)</f>
        <v>91703</v>
      </c>
    </row>
    <row r="73" spans="1:5" ht="15.75">
      <c r="A73" s="8">
        <v>4</v>
      </c>
      <c r="B73" s="8" t="s">
        <v>64</v>
      </c>
      <c r="C73" s="16"/>
      <c r="D73" s="66">
        <v>0</v>
      </c>
      <c r="E73" s="66">
        <v>0</v>
      </c>
    </row>
    <row r="74" spans="1:5" ht="15.75">
      <c r="A74" s="8">
        <v>5</v>
      </c>
      <c r="B74" s="8" t="s">
        <v>65</v>
      </c>
      <c r="C74" s="16"/>
      <c r="D74" s="66">
        <v>0</v>
      </c>
      <c r="E74" s="66">
        <v>0</v>
      </c>
    </row>
    <row r="75" spans="1:5" ht="15.75">
      <c r="A75" s="8"/>
      <c r="B75" s="8" t="s">
        <v>66</v>
      </c>
      <c r="C75" s="16"/>
      <c r="D75" s="66">
        <f>D56+D57+D61+D73+D74</f>
        <v>577029</v>
      </c>
      <c r="E75" s="66">
        <f>E56+E57+E61+E73+E74</f>
        <v>91703</v>
      </c>
    </row>
    <row r="76" spans="1:5" ht="15.75">
      <c r="A76" s="16"/>
      <c r="B76" s="16"/>
      <c r="C76" s="16"/>
      <c r="D76" s="66">
        <v>0</v>
      </c>
      <c r="E76" s="66">
        <v>0</v>
      </c>
    </row>
    <row r="77" spans="1:5" ht="15.75">
      <c r="A77" s="6" t="s">
        <v>30</v>
      </c>
      <c r="B77" s="7" t="s">
        <v>67</v>
      </c>
      <c r="C77" s="16"/>
      <c r="D77" s="66">
        <v>0</v>
      </c>
      <c r="E77" s="66">
        <v>0</v>
      </c>
    </row>
    <row r="78" spans="1:5" ht="15.75">
      <c r="A78" s="8">
        <v>1</v>
      </c>
      <c r="B78" s="8" t="s">
        <v>68</v>
      </c>
      <c r="C78" s="16"/>
      <c r="D78" s="66">
        <v>0</v>
      </c>
      <c r="E78" s="66">
        <v>0</v>
      </c>
    </row>
    <row r="79" spans="1:5" ht="15.75">
      <c r="A79" s="16"/>
      <c r="B79" s="16" t="s">
        <v>69</v>
      </c>
      <c r="C79" s="16"/>
      <c r="D79" s="66">
        <v>0</v>
      </c>
      <c r="E79" s="66">
        <v>0</v>
      </c>
    </row>
    <row r="80" spans="1:5" ht="15.75">
      <c r="A80" s="16"/>
      <c r="B80" s="16" t="s">
        <v>70</v>
      </c>
      <c r="C80" s="16"/>
      <c r="D80" s="66">
        <v>0</v>
      </c>
      <c r="E80" s="66">
        <v>0</v>
      </c>
    </row>
    <row r="81" spans="1:5" ht="15.75">
      <c r="A81" s="16"/>
      <c r="B81" s="16" t="s">
        <v>33</v>
      </c>
      <c r="C81" s="16"/>
      <c r="D81" s="66">
        <v>0</v>
      </c>
      <c r="E81" s="66">
        <v>0</v>
      </c>
    </row>
    <row r="82" spans="1:5" ht="15.75">
      <c r="A82" s="8">
        <v>2</v>
      </c>
      <c r="B82" s="8" t="s">
        <v>71</v>
      </c>
      <c r="C82" s="16"/>
      <c r="D82" s="66">
        <v>0</v>
      </c>
      <c r="E82" s="66">
        <v>0</v>
      </c>
    </row>
    <row r="83" spans="1:5" ht="15.75">
      <c r="A83" s="8">
        <v>3</v>
      </c>
      <c r="B83" s="8" t="s">
        <v>72</v>
      </c>
      <c r="C83" s="16"/>
      <c r="D83" s="66">
        <v>0</v>
      </c>
      <c r="E83" s="66">
        <v>0</v>
      </c>
    </row>
    <row r="84" spans="1:5" ht="15.75">
      <c r="A84" s="8">
        <v>4</v>
      </c>
      <c r="B84" s="8" t="s">
        <v>73</v>
      </c>
      <c r="C84" s="16"/>
      <c r="D84" s="66">
        <v>0</v>
      </c>
      <c r="E84" s="66">
        <v>0</v>
      </c>
    </row>
    <row r="85" spans="1:5" ht="15.75">
      <c r="A85" s="8"/>
      <c r="B85" s="8" t="s">
        <v>74</v>
      </c>
      <c r="C85" s="16"/>
      <c r="D85" s="66">
        <v>0</v>
      </c>
      <c r="E85" s="66">
        <v>0</v>
      </c>
    </row>
    <row r="86" spans="1:5" ht="15.75">
      <c r="A86" s="8"/>
      <c r="B86" s="7" t="s">
        <v>75</v>
      </c>
      <c r="C86" s="16"/>
      <c r="D86" s="66">
        <v>0</v>
      </c>
      <c r="E86" s="66">
        <v>0</v>
      </c>
    </row>
    <row r="87" spans="1:5" ht="15.75">
      <c r="A87" s="16"/>
      <c r="B87" s="16"/>
      <c r="C87" s="16"/>
      <c r="D87" s="66">
        <v>0</v>
      </c>
      <c r="E87" s="66">
        <v>0</v>
      </c>
    </row>
    <row r="88" spans="1:5" ht="15.75">
      <c r="A88" s="6" t="s">
        <v>76</v>
      </c>
      <c r="B88" s="7" t="s">
        <v>77</v>
      </c>
      <c r="C88" s="16"/>
      <c r="D88" s="66">
        <f>D99</f>
        <v>2700000</v>
      </c>
      <c r="E88" s="66">
        <f>E99</f>
        <v>130451</v>
      </c>
    </row>
    <row r="89" spans="1:5" ht="15.75">
      <c r="A89" s="8">
        <v>1</v>
      </c>
      <c r="B89" s="8" t="s">
        <v>78</v>
      </c>
      <c r="C89" s="16"/>
      <c r="D89" s="66">
        <v>0</v>
      </c>
      <c r="E89" s="66">
        <v>0</v>
      </c>
    </row>
    <row r="90" spans="1:5" ht="15.75">
      <c r="A90" s="8">
        <v>2</v>
      </c>
      <c r="B90" s="8" t="s">
        <v>80</v>
      </c>
      <c r="C90" s="16"/>
      <c r="D90" s="66">
        <v>0</v>
      </c>
      <c r="E90" s="66">
        <v>0</v>
      </c>
    </row>
    <row r="91" spans="1:5" ht="15.75">
      <c r="A91" s="8">
        <v>3</v>
      </c>
      <c r="B91" s="8" t="s">
        <v>79</v>
      </c>
      <c r="C91" s="16"/>
      <c r="D91" s="66">
        <v>2700000</v>
      </c>
      <c r="E91" s="66">
        <v>2700000</v>
      </c>
    </row>
    <row r="92" spans="1:5" ht="15.75">
      <c r="A92" s="8">
        <v>4</v>
      </c>
      <c r="B92" s="8" t="s">
        <v>81</v>
      </c>
      <c r="C92" s="16"/>
      <c r="D92" s="66">
        <v>0</v>
      </c>
      <c r="E92" s="66">
        <v>0</v>
      </c>
    </row>
    <row r="93" spans="1:5" ht="15.75">
      <c r="A93" s="8">
        <v>5</v>
      </c>
      <c r="B93" s="8" t="s">
        <v>82</v>
      </c>
      <c r="C93" s="16"/>
      <c r="D93" s="66">
        <v>0</v>
      </c>
      <c r="E93" s="66">
        <v>0</v>
      </c>
    </row>
    <row r="94" spans="1:5" ht="15.75">
      <c r="A94" s="8">
        <v>6</v>
      </c>
      <c r="B94" s="8" t="s">
        <v>83</v>
      </c>
      <c r="C94" s="16"/>
      <c r="D94" s="66">
        <v>0</v>
      </c>
      <c r="E94" s="66">
        <v>0</v>
      </c>
    </row>
    <row r="95" spans="1:5" ht="15.75">
      <c r="A95" s="8">
        <v>7</v>
      </c>
      <c r="B95" s="8" t="s">
        <v>84</v>
      </c>
      <c r="C95" s="16"/>
      <c r="D95" s="66">
        <v>0</v>
      </c>
      <c r="E95" s="66">
        <v>0</v>
      </c>
    </row>
    <row r="96" spans="1:5" ht="15.75">
      <c r="A96" s="8">
        <v>8</v>
      </c>
      <c r="B96" s="8" t="s">
        <v>85</v>
      </c>
      <c r="C96" s="16"/>
      <c r="D96" s="66">
        <v>0</v>
      </c>
      <c r="E96" s="66">
        <v>0</v>
      </c>
    </row>
    <row r="97" spans="1:5" ht="15.75">
      <c r="A97" s="8">
        <v>9</v>
      </c>
      <c r="B97" s="8" t="s">
        <v>86</v>
      </c>
      <c r="C97" s="16"/>
      <c r="D97" s="66">
        <v>0</v>
      </c>
      <c r="E97" s="66">
        <v>-1924726</v>
      </c>
    </row>
    <row r="98" spans="1:5" ht="15.75">
      <c r="A98" s="8">
        <v>10</v>
      </c>
      <c r="B98" s="8" t="s">
        <v>87</v>
      </c>
      <c r="C98" s="16"/>
      <c r="D98" s="66">
        <v>0</v>
      </c>
      <c r="E98" s="66">
        <v>-644823</v>
      </c>
    </row>
    <row r="99" spans="1:5" ht="15.75">
      <c r="A99" s="16"/>
      <c r="B99" s="8" t="s">
        <v>88</v>
      </c>
      <c r="C99" s="16"/>
      <c r="D99" s="66">
        <f>D89+D90+D91+D92+D93+D94+D95+D96+D97+D98</f>
        <v>2700000</v>
      </c>
      <c r="E99" s="66">
        <f>E89+E90+E91+E92+E93+E94+E95+E96+E97+E98</f>
        <v>130451</v>
      </c>
    </row>
    <row r="100" spans="1:5" ht="28.5">
      <c r="A100" s="16"/>
      <c r="B100" s="14" t="s">
        <v>89</v>
      </c>
      <c r="C100" s="16"/>
      <c r="D100" s="66">
        <f>D55+D77+D88</f>
        <v>3277029</v>
      </c>
      <c r="E100" s="66">
        <f>E55+E77+E88</f>
        <v>222154</v>
      </c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 t="s">
        <v>178</v>
      </c>
      <c r="C104" s="3"/>
      <c r="D104" s="3"/>
      <c r="E104" s="3"/>
    </row>
    <row r="105" spans="1:5" ht="12.75">
      <c r="A105" s="3"/>
      <c r="B105" s="3" t="s">
        <v>90</v>
      </c>
      <c r="C105" s="3"/>
      <c r="D105" s="3"/>
      <c r="E105" s="3"/>
    </row>
    <row r="106" spans="1:5" ht="13.5" thickBot="1">
      <c r="A106" s="3"/>
      <c r="B106" s="3"/>
      <c r="C106" s="3"/>
      <c r="D106" s="3"/>
      <c r="E106" s="3"/>
    </row>
    <row r="107" spans="1:5" ht="32.25" thickBot="1">
      <c r="A107" s="13" t="s">
        <v>0</v>
      </c>
      <c r="B107" s="13" t="s">
        <v>91</v>
      </c>
      <c r="C107" s="13" t="s">
        <v>2</v>
      </c>
      <c r="D107" s="56" t="s">
        <v>93</v>
      </c>
      <c r="E107" s="15" t="s">
        <v>92</v>
      </c>
    </row>
    <row r="108" spans="1:5" ht="15.75">
      <c r="A108" s="26">
        <v>1</v>
      </c>
      <c r="B108" s="25" t="s">
        <v>94</v>
      </c>
      <c r="C108" s="20"/>
      <c r="D108" s="70">
        <v>0</v>
      </c>
      <c r="E108" s="70">
        <v>0</v>
      </c>
    </row>
    <row r="109" spans="1:5" ht="15.75">
      <c r="A109" s="8">
        <v>2</v>
      </c>
      <c r="B109" s="24" t="s">
        <v>95</v>
      </c>
      <c r="C109" s="16"/>
      <c r="D109" s="66">
        <v>0</v>
      </c>
      <c r="E109" s="66">
        <v>0</v>
      </c>
    </row>
    <row r="110" spans="1:5" ht="30">
      <c r="A110" s="8">
        <v>3</v>
      </c>
      <c r="B110" s="24" t="s">
        <v>96</v>
      </c>
      <c r="C110" s="16"/>
      <c r="D110" s="66">
        <v>0</v>
      </c>
      <c r="E110" s="66">
        <v>0</v>
      </c>
    </row>
    <row r="111" spans="1:5" ht="15.75">
      <c r="A111" s="8">
        <v>4</v>
      </c>
      <c r="B111" s="24" t="s">
        <v>97</v>
      </c>
      <c r="C111" s="16"/>
      <c r="D111" s="66"/>
      <c r="E111" s="66"/>
    </row>
    <row r="112" spans="1:5" ht="15.75">
      <c r="A112" s="8">
        <v>5</v>
      </c>
      <c r="B112" s="24" t="s">
        <v>98</v>
      </c>
      <c r="C112" s="16"/>
      <c r="D112" s="66">
        <f>D114+D113</f>
        <v>490140</v>
      </c>
      <c r="E112" s="66">
        <f>E114+E113</f>
        <v>490140</v>
      </c>
    </row>
    <row r="113" spans="1:5" ht="15.75">
      <c r="A113" s="8"/>
      <c r="B113" s="24" t="s">
        <v>99</v>
      </c>
      <c r="C113" s="16"/>
      <c r="D113" s="66">
        <v>420000</v>
      </c>
      <c r="E113" s="66">
        <v>420000</v>
      </c>
    </row>
    <row r="114" spans="1:5" ht="30">
      <c r="A114" s="8"/>
      <c r="B114" s="24" t="s">
        <v>100</v>
      </c>
      <c r="C114" s="16"/>
      <c r="D114" s="66">
        <v>70140</v>
      </c>
      <c r="E114" s="66">
        <v>70140</v>
      </c>
    </row>
    <row r="115" spans="1:5" ht="15.75">
      <c r="A115" s="8">
        <v>6</v>
      </c>
      <c r="B115" s="24" t="s">
        <v>101</v>
      </c>
      <c r="C115" s="16"/>
      <c r="D115" s="66">
        <v>18063</v>
      </c>
      <c r="E115" s="66">
        <v>154683</v>
      </c>
    </row>
    <row r="116" spans="1:5" ht="15.75">
      <c r="A116" s="8">
        <v>7</v>
      </c>
      <c r="B116" s="24" t="s">
        <v>102</v>
      </c>
      <c r="C116" s="16"/>
      <c r="D116" s="66">
        <v>0</v>
      </c>
      <c r="E116" s="66">
        <v>0</v>
      </c>
    </row>
    <row r="117" spans="1:5" ht="15.75">
      <c r="A117" s="8">
        <v>8</v>
      </c>
      <c r="B117" s="17" t="s">
        <v>116</v>
      </c>
      <c r="C117" s="16"/>
      <c r="D117" s="66">
        <f>D110+D111+D112+D115</f>
        <v>508203</v>
      </c>
      <c r="E117" s="66">
        <f>E110+E111+E112+E115</f>
        <v>644823</v>
      </c>
    </row>
    <row r="118" spans="1:5" ht="28.5">
      <c r="A118" s="8">
        <v>9</v>
      </c>
      <c r="B118" s="17" t="s">
        <v>115</v>
      </c>
      <c r="C118" s="16"/>
      <c r="D118" s="66">
        <f>D108-D117</f>
        <v>-508203</v>
      </c>
      <c r="E118" s="66">
        <f>E108-E117</f>
        <v>-644823</v>
      </c>
    </row>
    <row r="119" spans="1:5" ht="30">
      <c r="A119" s="8">
        <v>10</v>
      </c>
      <c r="B119" s="24" t="s">
        <v>103</v>
      </c>
      <c r="C119" s="16"/>
      <c r="D119" s="66">
        <v>0</v>
      </c>
      <c r="E119" s="66">
        <v>0</v>
      </c>
    </row>
    <row r="120" spans="1:5" ht="30">
      <c r="A120" s="8">
        <v>11</v>
      </c>
      <c r="B120" s="24" t="s">
        <v>104</v>
      </c>
      <c r="C120" s="16"/>
      <c r="D120" s="66">
        <v>0</v>
      </c>
      <c r="E120" s="66">
        <v>0</v>
      </c>
    </row>
    <row r="121" spans="1:5" ht="15.75">
      <c r="A121" s="8">
        <v>12</v>
      </c>
      <c r="B121" s="24" t="s">
        <v>105</v>
      </c>
      <c r="C121" s="16"/>
      <c r="D121" s="66">
        <v>0</v>
      </c>
      <c r="E121" s="66">
        <v>0</v>
      </c>
    </row>
    <row r="122" spans="1:5" ht="30">
      <c r="A122" s="8"/>
      <c r="B122" s="24" t="s">
        <v>106</v>
      </c>
      <c r="C122" s="16"/>
      <c r="D122" s="66">
        <v>0</v>
      </c>
      <c r="E122" s="66">
        <v>0</v>
      </c>
    </row>
    <row r="123" spans="1:5" ht="15.75">
      <c r="A123" s="8"/>
      <c r="B123" s="24" t="s">
        <v>107</v>
      </c>
      <c r="C123" s="16"/>
      <c r="D123" s="66">
        <v>0</v>
      </c>
      <c r="E123" s="66">
        <v>0</v>
      </c>
    </row>
    <row r="124" spans="1:5" ht="15.75">
      <c r="A124" s="8"/>
      <c r="B124" s="24" t="s">
        <v>108</v>
      </c>
      <c r="C124" s="16"/>
      <c r="D124" s="66">
        <v>0</v>
      </c>
      <c r="E124" s="66">
        <v>0</v>
      </c>
    </row>
    <row r="125" spans="1:5" ht="15.75">
      <c r="A125" s="8"/>
      <c r="B125" s="24" t="s">
        <v>109</v>
      </c>
      <c r="C125" s="16"/>
      <c r="D125" s="66">
        <v>0</v>
      </c>
      <c r="E125" s="66">
        <v>0</v>
      </c>
    </row>
    <row r="126" spans="1:5" ht="28.5">
      <c r="A126" s="8">
        <v>13</v>
      </c>
      <c r="B126" s="17" t="s">
        <v>111</v>
      </c>
      <c r="C126" s="16"/>
      <c r="D126" s="66">
        <v>0</v>
      </c>
      <c r="E126" s="66">
        <v>0</v>
      </c>
    </row>
    <row r="127" spans="1:5" ht="15.75">
      <c r="A127" s="8">
        <v>14</v>
      </c>
      <c r="B127" s="24" t="s">
        <v>110</v>
      </c>
      <c r="C127" s="16"/>
      <c r="D127" s="66">
        <f>D108-D117</f>
        <v>-508203</v>
      </c>
      <c r="E127" s="66">
        <f>E108-E117</f>
        <v>-644823</v>
      </c>
    </row>
    <row r="128" spans="1:5" ht="15.75">
      <c r="A128" s="8">
        <v>15</v>
      </c>
      <c r="B128" s="24" t="s">
        <v>112</v>
      </c>
      <c r="C128" s="16"/>
      <c r="D128" s="66">
        <v>0</v>
      </c>
      <c r="E128" s="66">
        <v>0</v>
      </c>
    </row>
    <row r="129" spans="1:5" ht="15.75">
      <c r="A129" s="8">
        <v>16</v>
      </c>
      <c r="B129" s="27" t="s">
        <v>113</v>
      </c>
      <c r="C129" s="16"/>
      <c r="D129" s="66">
        <f>D127-D128</f>
        <v>-508203</v>
      </c>
      <c r="E129" s="66">
        <f>E127-E128</f>
        <v>-644823</v>
      </c>
    </row>
    <row r="130" spans="1:5" ht="15">
      <c r="A130" s="8">
        <v>17</v>
      </c>
      <c r="B130" s="24" t="s">
        <v>114</v>
      </c>
      <c r="C130" s="16"/>
      <c r="D130" s="16"/>
      <c r="E130" s="16"/>
    </row>
    <row r="131" spans="1:5" ht="15">
      <c r="A131" s="4"/>
      <c r="B131" s="4"/>
      <c r="C131" s="4"/>
      <c r="D131" s="4"/>
      <c r="E131" s="4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51" spans="1:5" ht="15.75">
      <c r="A151" s="3"/>
      <c r="B151" s="5" t="s">
        <v>179</v>
      </c>
      <c r="C151" s="3"/>
      <c r="D151" s="3"/>
      <c r="E151" s="3"/>
    </row>
    <row r="152" spans="1:5" ht="13.5" thickBot="1">
      <c r="A152" s="3"/>
      <c r="B152" s="3"/>
      <c r="C152" s="3"/>
      <c r="D152" s="3"/>
      <c r="E152" s="3"/>
    </row>
    <row r="153" spans="1:5" ht="32.25" thickBot="1">
      <c r="A153" s="29" t="s">
        <v>0</v>
      </c>
      <c r="B153" s="29" t="s">
        <v>117</v>
      </c>
      <c r="C153" s="13" t="s">
        <v>2</v>
      </c>
      <c r="D153" s="18" t="s">
        <v>118</v>
      </c>
      <c r="E153" s="15" t="s">
        <v>119</v>
      </c>
    </row>
    <row r="154" spans="1:5" ht="15.75">
      <c r="A154" s="6" t="s">
        <v>120</v>
      </c>
      <c r="B154" s="31" t="s">
        <v>121</v>
      </c>
      <c r="C154" s="32"/>
      <c r="D154" s="16">
        <f>D155-D156</f>
        <v>-372960</v>
      </c>
      <c r="E154" s="16">
        <f>E155-E156</f>
        <v>-401100</v>
      </c>
    </row>
    <row r="155" spans="1:5" ht="15">
      <c r="A155" s="16"/>
      <c r="B155" s="34" t="s">
        <v>122</v>
      </c>
      <c r="C155" s="32"/>
      <c r="D155" s="16">
        <v>0</v>
      </c>
      <c r="E155" s="16">
        <v>0</v>
      </c>
    </row>
    <row r="156" spans="1:5" ht="15">
      <c r="A156" s="16"/>
      <c r="B156" s="33" t="s">
        <v>123</v>
      </c>
      <c r="C156" s="32"/>
      <c r="D156" s="16">
        <v>372960</v>
      </c>
      <c r="E156" s="16">
        <v>401100</v>
      </c>
    </row>
    <row r="157" spans="1:5" ht="15">
      <c r="A157" s="16"/>
      <c r="B157" s="33" t="s">
        <v>124</v>
      </c>
      <c r="C157" s="32"/>
      <c r="D157" s="16">
        <v>0</v>
      </c>
      <c r="E157" s="16">
        <v>0</v>
      </c>
    </row>
    <row r="158" spans="1:5" ht="15">
      <c r="A158" s="16"/>
      <c r="B158" s="33" t="s">
        <v>125</v>
      </c>
      <c r="C158" s="32"/>
      <c r="D158" s="16">
        <v>0</v>
      </c>
      <c r="E158" s="16">
        <v>0</v>
      </c>
    </row>
    <row r="159" spans="1:5" ht="15">
      <c r="A159" s="16"/>
      <c r="B159" s="33" t="s">
        <v>126</v>
      </c>
      <c r="C159" s="32"/>
      <c r="D159" s="16">
        <v>0</v>
      </c>
      <c r="E159" s="16">
        <v>0</v>
      </c>
    </row>
    <row r="160" spans="1:5" ht="15">
      <c r="A160" s="16"/>
      <c r="B160" s="33" t="s">
        <v>127</v>
      </c>
      <c r="C160" s="32"/>
      <c r="D160" s="16">
        <v>0</v>
      </c>
      <c r="E160" s="16">
        <v>0</v>
      </c>
    </row>
    <row r="161" spans="1:5" ht="15">
      <c r="A161" s="16"/>
      <c r="B161" s="35" t="s">
        <v>128</v>
      </c>
      <c r="C161" s="32"/>
      <c r="D161" s="16">
        <f>D154</f>
        <v>-372960</v>
      </c>
      <c r="E161" s="16">
        <f>E154</f>
        <v>-401100</v>
      </c>
    </row>
    <row r="162" spans="1:5" ht="15">
      <c r="A162" s="16"/>
      <c r="B162" s="33"/>
      <c r="C162" s="32"/>
      <c r="D162" s="16"/>
      <c r="E162" s="16"/>
    </row>
    <row r="163" spans="1:5" ht="15.75">
      <c r="A163" s="6" t="s">
        <v>129</v>
      </c>
      <c r="B163" s="30" t="s">
        <v>130</v>
      </c>
      <c r="C163" s="32"/>
      <c r="D163" s="16"/>
      <c r="E163" s="16"/>
    </row>
    <row r="164" spans="1:5" ht="15">
      <c r="A164" s="16"/>
      <c r="B164" s="33" t="s">
        <v>131</v>
      </c>
      <c r="C164" s="32"/>
      <c r="D164" s="16">
        <v>0</v>
      </c>
      <c r="E164" s="16">
        <v>0</v>
      </c>
    </row>
    <row r="165" spans="1:5" ht="15">
      <c r="A165" s="16"/>
      <c r="B165" s="33" t="s">
        <v>132</v>
      </c>
      <c r="C165" s="32"/>
      <c r="D165" s="16">
        <v>0</v>
      </c>
      <c r="E165" s="16">
        <v>0</v>
      </c>
    </row>
    <row r="166" spans="1:5" ht="15">
      <c r="A166" s="16"/>
      <c r="B166" s="33" t="s">
        <v>133</v>
      </c>
      <c r="C166" s="32"/>
      <c r="D166" s="16">
        <v>0</v>
      </c>
      <c r="E166" s="16">
        <v>0</v>
      </c>
    </row>
    <row r="167" spans="1:5" ht="15">
      <c r="A167" s="16"/>
      <c r="B167" s="33" t="s">
        <v>134</v>
      </c>
      <c r="C167" s="32"/>
      <c r="D167" s="16">
        <v>0</v>
      </c>
      <c r="E167" s="16">
        <v>0</v>
      </c>
    </row>
    <row r="168" spans="1:5" ht="15">
      <c r="A168" s="16"/>
      <c r="B168" s="33" t="s">
        <v>135</v>
      </c>
      <c r="C168" s="32"/>
      <c r="D168" s="16">
        <v>0</v>
      </c>
      <c r="E168" s="16">
        <v>0</v>
      </c>
    </row>
    <row r="169" spans="1:5" ht="15">
      <c r="A169" s="16"/>
      <c r="B169" s="35" t="s">
        <v>136</v>
      </c>
      <c r="C169" s="32"/>
      <c r="D169" s="16">
        <v>0</v>
      </c>
      <c r="E169" s="16">
        <v>0</v>
      </c>
    </row>
    <row r="170" spans="1:5" ht="15">
      <c r="A170" s="16"/>
      <c r="B170" s="33"/>
      <c r="C170" s="32"/>
      <c r="D170" s="16">
        <v>0</v>
      </c>
      <c r="E170" s="16">
        <v>0</v>
      </c>
    </row>
    <row r="171" spans="1:5" ht="15.75">
      <c r="A171" s="6" t="s">
        <v>137</v>
      </c>
      <c r="B171" s="30" t="s">
        <v>138</v>
      </c>
      <c r="C171" s="32"/>
      <c r="D171" s="16">
        <v>0</v>
      </c>
      <c r="E171" s="16">
        <v>0</v>
      </c>
    </row>
    <row r="172" spans="1:5" ht="15">
      <c r="A172" s="16"/>
      <c r="B172" s="33" t="s">
        <v>139</v>
      </c>
      <c r="C172" s="32"/>
      <c r="D172" s="16">
        <v>0</v>
      </c>
      <c r="E172" s="16">
        <v>0</v>
      </c>
    </row>
    <row r="173" spans="1:5" ht="15">
      <c r="A173" s="16"/>
      <c r="B173" s="33" t="s">
        <v>140</v>
      </c>
      <c r="C173" s="32"/>
      <c r="D173" s="16">
        <v>0</v>
      </c>
      <c r="E173" s="16">
        <v>0</v>
      </c>
    </row>
    <row r="174" spans="1:5" ht="15">
      <c r="A174" s="16"/>
      <c r="B174" s="33" t="s">
        <v>141</v>
      </c>
      <c r="C174" s="32"/>
      <c r="D174" s="16">
        <v>0</v>
      </c>
      <c r="E174" s="16">
        <v>0</v>
      </c>
    </row>
    <row r="175" spans="1:5" ht="15">
      <c r="A175" s="16"/>
      <c r="B175" s="33" t="s">
        <v>142</v>
      </c>
      <c r="C175" s="32"/>
      <c r="D175" s="16">
        <v>0</v>
      </c>
      <c r="E175" s="16">
        <v>0</v>
      </c>
    </row>
    <row r="176" spans="1:5" ht="15">
      <c r="A176" s="16"/>
      <c r="B176" s="35" t="s">
        <v>143</v>
      </c>
      <c r="C176" s="32"/>
      <c r="D176" s="16">
        <v>0</v>
      </c>
      <c r="E176" s="16">
        <v>0</v>
      </c>
    </row>
    <row r="177" spans="1:5" ht="15">
      <c r="A177" s="16"/>
      <c r="B177" s="33"/>
      <c r="C177" s="32"/>
      <c r="D177" s="16"/>
      <c r="E177" s="16"/>
    </row>
    <row r="178" spans="1:5" ht="15.75">
      <c r="A178" s="6" t="s">
        <v>144</v>
      </c>
      <c r="B178" s="30" t="s">
        <v>145</v>
      </c>
      <c r="C178" s="32"/>
      <c r="D178" s="16">
        <f>D180-D179</f>
        <v>-412596</v>
      </c>
      <c r="E178" s="16">
        <f>E180-E179</f>
        <v>-407422</v>
      </c>
    </row>
    <row r="179" spans="1:5" ht="15.75">
      <c r="A179" s="6" t="s">
        <v>146</v>
      </c>
      <c r="B179" s="30" t="s">
        <v>147</v>
      </c>
      <c r="C179" s="32"/>
      <c r="D179" s="16">
        <v>407422</v>
      </c>
      <c r="E179" s="16">
        <v>407422</v>
      </c>
    </row>
    <row r="180" spans="1:5" ht="15.75">
      <c r="A180" s="6" t="s">
        <v>148</v>
      </c>
      <c r="B180" s="30" t="s">
        <v>149</v>
      </c>
      <c r="C180" s="32"/>
      <c r="D180" s="16">
        <v>-5174</v>
      </c>
      <c r="E180" s="16">
        <v>0</v>
      </c>
    </row>
    <row r="181" spans="1:4" ht="12.75">
      <c r="A181" s="23"/>
      <c r="B181" s="23"/>
      <c r="C181" s="23"/>
      <c r="D181" s="2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202" ht="13.5" thickBot="1"/>
    <row r="203" spans="1:5" ht="27">
      <c r="A203" s="75"/>
      <c r="B203" s="76"/>
      <c r="C203" s="76"/>
      <c r="D203" s="76"/>
      <c r="E203" s="77"/>
    </row>
    <row r="204" spans="1:5" ht="27">
      <c r="A204" s="78" t="s">
        <v>151</v>
      </c>
      <c r="B204" s="79"/>
      <c r="C204" s="79"/>
      <c r="D204" s="79"/>
      <c r="E204" s="80"/>
    </row>
    <row r="205" spans="1:5" ht="15.75">
      <c r="A205" s="57" t="s">
        <v>176</v>
      </c>
      <c r="B205" s="43"/>
      <c r="C205" s="23"/>
      <c r="D205" s="23"/>
      <c r="E205" s="58"/>
    </row>
    <row r="206" spans="1:5" ht="15">
      <c r="A206" s="61" t="s">
        <v>165</v>
      </c>
      <c r="B206" s="45"/>
      <c r="C206" s="45"/>
      <c r="D206" s="45"/>
      <c r="E206" s="60"/>
    </row>
    <row r="207" spans="1:5" ht="15">
      <c r="A207" s="61"/>
      <c r="B207" s="45"/>
      <c r="C207" s="45"/>
      <c r="D207" s="45"/>
      <c r="E207" s="60"/>
    </row>
    <row r="208" spans="1:5" ht="15">
      <c r="A208" s="61"/>
      <c r="B208" s="45"/>
      <c r="C208" s="45"/>
      <c r="D208" s="45"/>
      <c r="E208" s="60"/>
    </row>
    <row r="209" spans="1:5" ht="18.75">
      <c r="A209" s="59"/>
      <c r="B209" s="65" t="s">
        <v>152</v>
      </c>
      <c r="C209" s="45"/>
      <c r="D209" s="45"/>
      <c r="E209" s="60"/>
    </row>
    <row r="210" spans="1:5" ht="15.75">
      <c r="A210" s="57" t="s">
        <v>155</v>
      </c>
      <c r="B210" s="42"/>
      <c r="C210" s="45"/>
      <c r="D210" s="45"/>
      <c r="E210" s="60"/>
    </row>
    <row r="211" spans="1:5" ht="15">
      <c r="A211" s="59"/>
      <c r="B211" s="45" t="s">
        <v>181</v>
      </c>
      <c r="C211" s="45"/>
      <c r="D211" s="45"/>
      <c r="E211" s="60"/>
    </row>
    <row r="212" spans="1:5" ht="15">
      <c r="A212" s="61"/>
      <c r="B212" s="45" t="s">
        <v>182</v>
      </c>
      <c r="C212" s="45"/>
      <c r="D212" s="45"/>
      <c r="E212" s="60"/>
    </row>
    <row r="213" spans="1:5" ht="15">
      <c r="A213" s="61"/>
      <c r="B213" s="45"/>
      <c r="C213" s="45"/>
      <c r="D213" s="45"/>
      <c r="E213" s="60"/>
    </row>
    <row r="214" spans="1:5" ht="15">
      <c r="A214" s="61"/>
      <c r="B214" s="45"/>
      <c r="C214" s="45"/>
      <c r="D214" s="45"/>
      <c r="E214" s="60"/>
    </row>
    <row r="215" spans="1:5" ht="15">
      <c r="A215" s="59" t="s">
        <v>162</v>
      </c>
      <c r="B215" s="45"/>
      <c r="C215" s="45"/>
      <c r="D215" s="45"/>
      <c r="E215" s="60"/>
    </row>
    <row r="216" spans="1:5" ht="15">
      <c r="A216" s="61"/>
      <c r="B216" s="45"/>
      <c r="C216" s="45"/>
      <c r="D216" s="45"/>
      <c r="E216" s="60"/>
    </row>
    <row r="217" spans="1:5" ht="15.75">
      <c r="A217" s="61"/>
      <c r="B217" s="52"/>
      <c r="C217" s="45"/>
      <c r="D217" s="45"/>
      <c r="E217" s="60"/>
    </row>
    <row r="218" spans="1:5" ht="15">
      <c r="A218" s="59" t="s">
        <v>153</v>
      </c>
      <c r="B218" s="44"/>
      <c r="C218" s="45"/>
      <c r="D218" s="45"/>
      <c r="E218" s="60"/>
    </row>
    <row r="219" spans="1:5" ht="15">
      <c r="A219" s="61"/>
      <c r="B219" s="44" t="s">
        <v>183</v>
      </c>
      <c r="C219" s="45"/>
      <c r="D219" s="45"/>
      <c r="E219" s="60"/>
    </row>
    <row r="220" spans="1:5" ht="15">
      <c r="A220" s="59" t="s">
        <v>154</v>
      </c>
      <c r="B220" s="44"/>
      <c r="C220" s="45"/>
      <c r="D220" s="45"/>
      <c r="E220" s="60"/>
    </row>
    <row r="221" spans="1:5" ht="15">
      <c r="A221" s="61"/>
      <c r="B221" s="45" t="s">
        <v>184</v>
      </c>
      <c r="C221" s="45"/>
      <c r="D221" s="45"/>
      <c r="E221" s="60"/>
    </row>
    <row r="222" spans="1:5" ht="15">
      <c r="A222" s="61"/>
      <c r="B222" s="45"/>
      <c r="C222" s="45"/>
      <c r="D222" s="45"/>
      <c r="E222" s="60"/>
    </row>
    <row r="223" spans="1:5" ht="15">
      <c r="A223" s="59" t="s">
        <v>167</v>
      </c>
      <c r="B223" s="44"/>
      <c r="C223" s="45"/>
      <c r="D223" s="45"/>
      <c r="E223" s="60"/>
    </row>
    <row r="224" spans="1:5" ht="15">
      <c r="A224" s="45" t="s">
        <v>185</v>
      </c>
      <c r="B224" s="45"/>
      <c r="C224" s="45"/>
      <c r="D224" s="60"/>
      <c r="E224" s="74"/>
    </row>
    <row r="225" spans="1:5" ht="15">
      <c r="A225" s="59" t="s">
        <v>166</v>
      </c>
      <c r="B225" s="44"/>
      <c r="C225" s="45"/>
      <c r="D225" s="45"/>
      <c r="E225" s="60"/>
    </row>
    <row r="226" spans="1:5" ht="15">
      <c r="A226" s="61"/>
      <c r="B226" s="45" t="s">
        <v>186</v>
      </c>
      <c r="C226" s="45"/>
      <c r="D226" s="45"/>
      <c r="E226" s="60"/>
    </row>
    <row r="227" spans="1:5" ht="15">
      <c r="A227" s="61"/>
      <c r="B227" s="44"/>
      <c r="C227" s="45"/>
      <c r="D227" s="45"/>
      <c r="E227" s="60"/>
    </row>
    <row r="228" spans="1:5" ht="15">
      <c r="A228" s="59" t="s">
        <v>156</v>
      </c>
      <c r="B228" s="44"/>
      <c r="C228" s="45"/>
      <c r="D228" s="45"/>
      <c r="E228" s="60"/>
    </row>
    <row r="229" spans="1:5" ht="15">
      <c r="A229" s="59"/>
      <c r="B229" s="45" t="s">
        <v>187</v>
      </c>
      <c r="C229" s="45"/>
      <c r="D229" s="45"/>
      <c r="E229" s="60"/>
    </row>
    <row r="230" spans="1:5" ht="15">
      <c r="A230" s="59"/>
      <c r="B230" s="44" t="s">
        <v>188</v>
      </c>
      <c r="C230" s="45"/>
      <c r="D230" s="45"/>
      <c r="E230" s="60"/>
    </row>
    <row r="231" spans="1:5" ht="15">
      <c r="A231" s="61"/>
      <c r="B231" s="45"/>
      <c r="C231" s="45"/>
      <c r="D231" s="45"/>
      <c r="E231" s="60"/>
    </row>
    <row r="232" spans="1:5" ht="15.75">
      <c r="A232" s="62"/>
      <c r="B232" s="42"/>
      <c r="C232" s="23"/>
      <c r="D232" s="23"/>
      <c r="E232" s="58"/>
    </row>
    <row r="233" spans="1:5" ht="12.75">
      <c r="A233" s="63" t="s">
        <v>157</v>
      </c>
      <c r="B233" s="64"/>
      <c r="C233" s="23"/>
      <c r="D233" s="23"/>
      <c r="E233" s="58"/>
    </row>
    <row r="234" spans="1:5" ht="15.75">
      <c r="A234" s="57"/>
      <c r="B234" s="52" t="s">
        <v>158</v>
      </c>
      <c r="C234" s="23"/>
      <c r="D234" s="23"/>
      <c r="E234" s="58"/>
    </row>
    <row r="235" spans="1:5" ht="15.75">
      <c r="A235" s="57"/>
      <c r="B235" s="52" t="s">
        <v>164</v>
      </c>
      <c r="C235" s="23"/>
      <c r="D235" s="23"/>
      <c r="E235" s="58"/>
    </row>
    <row r="236" spans="1:5" ht="15">
      <c r="A236" s="59"/>
      <c r="B236" s="45" t="s">
        <v>159</v>
      </c>
      <c r="C236" s="45"/>
      <c r="D236" s="45"/>
      <c r="E236" s="60"/>
    </row>
    <row r="237" spans="1:5" ht="15">
      <c r="A237" s="61"/>
      <c r="B237" s="45" t="s">
        <v>189</v>
      </c>
      <c r="C237" s="45"/>
      <c r="D237" s="45"/>
      <c r="E237" s="60"/>
    </row>
    <row r="238" spans="1:5" ht="15">
      <c r="A238" s="59"/>
      <c r="B238" s="44"/>
      <c r="C238" s="45"/>
      <c r="D238" s="45"/>
      <c r="E238" s="60"/>
    </row>
    <row r="239" spans="1:5" ht="15">
      <c r="A239" s="61"/>
      <c r="B239" s="45" t="s">
        <v>190</v>
      </c>
      <c r="C239" s="45"/>
      <c r="D239" s="45"/>
      <c r="E239" s="60"/>
    </row>
    <row r="240" spans="1:5" ht="15">
      <c r="A240" s="61"/>
      <c r="B240" s="45"/>
      <c r="C240" s="45"/>
      <c r="D240" s="45"/>
      <c r="E240" s="60"/>
    </row>
    <row r="241" spans="1:5" ht="15">
      <c r="A241" s="61"/>
      <c r="B241" s="45"/>
      <c r="C241" s="45"/>
      <c r="D241" s="45"/>
      <c r="E241" s="60"/>
    </row>
    <row r="242" spans="1:5" ht="15">
      <c r="A242" s="61"/>
      <c r="B242" s="45"/>
      <c r="C242" s="45"/>
      <c r="D242" s="45"/>
      <c r="E242" s="60"/>
    </row>
    <row r="243" spans="1:5" ht="15">
      <c r="A243" s="61"/>
      <c r="B243" s="44" t="s">
        <v>160</v>
      </c>
      <c r="C243" s="45"/>
      <c r="D243" s="45"/>
      <c r="E243" s="60"/>
    </row>
    <row r="244" spans="1:5" ht="15">
      <c r="A244" s="59"/>
      <c r="B244" s="44" t="s">
        <v>191</v>
      </c>
      <c r="C244" s="45"/>
      <c r="D244" s="45"/>
      <c r="E244" s="60"/>
    </row>
    <row r="245" spans="1:5" ht="15">
      <c r="A245" s="59"/>
      <c r="B245" s="44"/>
      <c r="C245" s="45"/>
      <c r="D245" s="45"/>
      <c r="E245" s="60"/>
    </row>
    <row r="246" spans="1:5" ht="15">
      <c r="A246" s="59"/>
      <c r="B246" s="44"/>
      <c r="C246" s="45"/>
      <c r="D246" s="45"/>
      <c r="E246" s="60"/>
    </row>
    <row r="247" spans="1:5" ht="15.75">
      <c r="A247" s="62"/>
      <c r="B247" s="42" t="s">
        <v>161</v>
      </c>
      <c r="C247" s="23"/>
      <c r="D247" s="23"/>
      <c r="E247" s="58"/>
    </row>
    <row r="248" spans="1:5" ht="18.75">
      <c r="A248" s="55"/>
      <c r="B248" s="68"/>
      <c r="C248" s="71" t="s">
        <v>163</v>
      </c>
      <c r="D248" s="71"/>
      <c r="E248" s="69"/>
    </row>
    <row r="249" spans="1:5" ht="18" customHeight="1">
      <c r="A249" s="23"/>
      <c r="B249" s="46"/>
      <c r="C249" s="23"/>
      <c r="D249" s="23"/>
      <c r="E249" s="23"/>
    </row>
    <row r="250" spans="1:5" ht="18.75">
      <c r="A250" s="39"/>
      <c r="B250" s="40"/>
      <c r="C250" s="41"/>
      <c r="D250" s="41"/>
      <c r="E250" s="41"/>
    </row>
    <row r="251" spans="1:5" ht="18.75">
      <c r="A251" s="39"/>
      <c r="B251" s="40"/>
      <c r="C251" s="41"/>
      <c r="D251" s="41"/>
      <c r="E251" s="41"/>
    </row>
    <row r="252" spans="1:5" ht="18.75">
      <c r="A252" s="39"/>
      <c r="B252" s="40"/>
      <c r="C252" s="41"/>
      <c r="D252" s="41"/>
      <c r="E252" s="41"/>
    </row>
    <row r="253" spans="2:10" ht="12.75">
      <c r="B253" s="28" t="s">
        <v>170</v>
      </c>
      <c r="C253">
        <v>245000</v>
      </c>
      <c r="D253" s="72">
        <v>0.2</v>
      </c>
      <c r="E253">
        <f>C253*D253</f>
        <v>49000</v>
      </c>
      <c r="F253">
        <v>12</v>
      </c>
      <c r="G253" s="73">
        <f>E253/F253</f>
        <v>4083.3333333333335</v>
      </c>
      <c r="H253">
        <v>6</v>
      </c>
      <c r="I253" s="73">
        <f>G253*H253</f>
        <v>24500</v>
      </c>
      <c r="J253" s="73">
        <f>C253-I253</f>
        <v>220500</v>
      </c>
    </row>
    <row r="254" spans="2:10" ht="12.75">
      <c r="B254" s="28">
        <v>2009</v>
      </c>
      <c r="C254">
        <v>220500</v>
      </c>
      <c r="D254" s="72">
        <v>0.2</v>
      </c>
      <c r="E254">
        <f>C254*D254</f>
        <v>44100</v>
      </c>
      <c r="G254" s="73"/>
      <c r="I254" s="73">
        <f>E254</f>
        <v>44100</v>
      </c>
      <c r="J254" s="73">
        <f>C254-I254</f>
        <v>176400</v>
      </c>
    </row>
    <row r="255" spans="2:10" ht="12.75">
      <c r="B255" s="28">
        <v>2010</v>
      </c>
      <c r="C255">
        <v>176400</v>
      </c>
      <c r="D255" s="72">
        <v>0.2</v>
      </c>
      <c r="E255">
        <f>C255*D255</f>
        <v>35280</v>
      </c>
      <c r="G255" s="73"/>
      <c r="I255" s="73">
        <f>E255</f>
        <v>35280</v>
      </c>
      <c r="J255" s="73">
        <f>C255-I255</f>
        <v>141120</v>
      </c>
    </row>
    <row r="256" spans="2:10" ht="12.75">
      <c r="B256" s="28">
        <v>2011</v>
      </c>
      <c r="C256">
        <v>141120</v>
      </c>
      <c r="D256" s="72">
        <v>0.2</v>
      </c>
      <c r="E256">
        <f>C256*D256</f>
        <v>28224</v>
      </c>
      <c r="G256" s="73"/>
      <c r="I256" s="73">
        <f>E256</f>
        <v>28224</v>
      </c>
      <c r="J256" s="73">
        <f>C256-I256</f>
        <v>112896</v>
      </c>
    </row>
    <row r="257" spans="2:10" ht="12.75">
      <c r="B257" s="28">
        <v>2012</v>
      </c>
      <c r="C257">
        <v>112896</v>
      </c>
      <c r="D257" s="72">
        <v>0.2</v>
      </c>
      <c r="E257" s="73">
        <f>C257*D257</f>
        <v>22579.2</v>
      </c>
      <c r="I257" s="73">
        <f>E257</f>
        <v>22579.2</v>
      </c>
      <c r="J257" s="73">
        <f>C257-I257</f>
        <v>90316.8</v>
      </c>
    </row>
    <row r="259" ht="12.75">
      <c r="E259">
        <f>SUM(E253:E258)</f>
        <v>179183.2</v>
      </c>
    </row>
    <row r="260" spans="2:10" ht="12.75">
      <c r="B260" s="28"/>
      <c r="I260" s="73"/>
      <c r="J260" s="73"/>
    </row>
    <row r="264" spans="2:3" ht="12.75">
      <c r="B264" t="s">
        <v>171</v>
      </c>
      <c r="C264">
        <v>1130081</v>
      </c>
    </row>
    <row r="265" spans="2:3" ht="12.75">
      <c r="B265" t="s">
        <v>172</v>
      </c>
      <c r="C265">
        <v>4649017</v>
      </c>
    </row>
    <row r="266" spans="2:3" ht="12.75">
      <c r="B266" t="s">
        <v>173</v>
      </c>
      <c r="C266">
        <v>5027101</v>
      </c>
    </row>
    <row r="267" spans="2:4" ht="12.75">
      <c r="B267" t="s">
        <v>174</v>
      </c>
      <c r="C267">
        <v>5318699</v>
      </c>
      <c r="D267">
        <v>4514548</v>
      </c>
    </row>
    <row r="268" spans="2:3" ht="12.75">
      <c r="B268" t="s">
        <v>175</v>
      </c>
      <c r="C268">
        <v>4980308</v>
      </c>
    </row>
    <row r="270" spans="3:5" ht="12.75">
      <c r="C270">
        <f>SUM(C264:C269)</f>
        <v>21105206</v>
      </c>
      <c r="D270">
        <f>SUM(D264:D269)</f>
        <v>4514548</v>
      </c>
      <c r="E270">
        <f>C270-D270</f>
        <v>16590658</v>
      </c>
    </row>
  </sheetData>
  <sheetProtection/>
  <mergeCells count="2">
    <mergeCell ref="A203:E203"/>
    <mergeCell ref="A204:E204"/>
  </mergeCells>
  <printOptions/>
  <pageMargins left="0.5" right="0.5" top="0.5" bottom="0.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6:E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2.140625" style="0" customWidth="1"/>
    <col min="3" max="3" width="10.28125" style="0" customWidth="1"/>
    <col min="4" max="4" width="11.57421875" style="0" customWidth="1"/>
    <col min="5" max="5" width="14.00390625" style="0" customWidth="1"/>
  </cols>
  <sheetData>
    <row r="3" ht="13.5" customHeight="1"/>
    <row r="6" ht="15.75" customHeight="1"/>
    <row r="46" ht="15.75" customHeight="1"/>
    <row r="56" spans="2:5" ht="12.75">
      <c r="B56" s="28"/>
      <c r="C56" s="28" t="s">
        <v>47</v>
      </c>
      <c r="D56" s="28"/>
      <c r="E56" s="28"/>
    </row>
    <row r="57" spans="1:5" ht="11.25" customHeight="1" thickBot="1">
      <c r="A57" s="2"/>
      <c r="B57" s="2"/>
      <c r="C57" s="2"/>
      <c r="D57" s="2"/>
      <c r="E57" s="2"/>
    </row>
    <row r="58" spans="1:5" ht="27" customHeight="1" thickBot="1">
      <c r="A58" s="13" t="s">
        <v>0</v>
      </c>
      <c r="B58" s="22" t="s">
        <v>1</v>
      </c>
      <c r="C58" s="21" t="s">
        <v>2</v>
      </c>
      <c r="D58" s="21" t="s">
        <v>49</v>
      </c>
      <c r="E58" s="21" t="s">
        <v>3</v>
      </c>
    </row>
    <row r="59" spans="1:5" ht="12.75" customHeight="1">
      <c r="A59" s="10" t="s">
        <v>4</v>
      </c>
      <c r="B59" s="11" t="s">
        <v>46</v>
      </c>
      <c r="C59" s="12"/>
      <c r="D59" s="12"/>
      <c r="E59" s="12">
        <f>E60+E63+E65+E74+E82+E83+E84</f>
        <v>3252968</v>
      </c>
    </row>
    <row r="60" spans="1:5" ht="15">
      <c r="A60" s="8">
        <v>1</v>
      </c>
      <c r="B60" s="8" t="s">
        <v>5</v>
      </c>
      <c r="C60" s="16"/>
      <c r="D60" s="16"/>
      <c r="E60" s="16">
        <f>E61+E62</f>
        <v>7634</v>
      </c>
    </row>
    <row r="61" spans="1:5" ht="15">
      <c r="A61" s="16"/>
      <c r="B61" s="16" t="s">
        <v>6</v>
      </c>
      <c r="C61" s="16"/>
      <c r="D61" s="16"/>
      <c r="E61" s="16">
        <v>7634</v>
      </c>
    </row>
    <row r="62" spans="1:5" ht="13.5" customHeight="1">
      <c r="A62" s="16"/>
      <c r="B62" s="16" t="s">
        <v>7</v>
      </c>
      <c r="C62" s="16"/>
      <c r="D62" s="16"/>
      <c r="E62" s="16"/>
    </row>
    <row r="63" spans="1:5" ht="15">
      <c r="A63" s="8">
        <v>2</v>
      </c>
      <c r="B63" s="8" t="s">
        <v>8</v>
      </c>
      <c r="C63" s="16"/>
      <c r="D63" s="16"/>
      <c r="E63" s="16">
        <f>E64</f>
        <v>0</v>
      </c>
    </row>
    <row r="64" spans="1:5" ht="12.75" customHeight="1">
      <c r="A64" s="16"/>
      <c r="B64" s="8" t="s">
        <v>9</v>
      </c>
      <c r="C64" s="16"/>
      <c r="D64" s="16"/>
      <c r="E64" s="16"/>
    </row>
    <row r="65" spans="1:5" ht="15">
      <c r="A65" s="8">
        <v>3</v>
      </c>
      <c r="B65" s="8" t="s">
        <v>10</v>
      </c>
      <c r="C65" s="16"/>
      <c r="D65" s="16"/>
      <c r="E65" s="16">
        <f>E66+E67+E68+E69+E70+E71+E72</f>
        <v>41204</v>
      </c>
    </row>
    <row r="66" spans="1:5" ht="15">
      <c r="A66" s="16"/>
      <c r="B66" s="16" t="s">
        <v>11</v>
      </c>
      <c r="C66" s="16"/>
      <c r="D66" s="16"/>
      <c r="E66" s="16"/>
    </row>
    <row r="67" spans="1:5" ht="15">
      <c r="A67" s="16"/>
      <c r="B67" s="16" t="s">
        <v>12</v>
      </c>
      <c r="C67" s="16"/>
      <c r="D67" s="16"/>
      <c r="E67" s="16"/>
    </row>
    <row r="68" spans="1:5" ht="15">
      <c r="A68" s="16"/>
      <c r="B68" s="16" t="s">
        <v>13</v>
      </c>
      <c r="C68" s="16"/>
      <c r="D68" s="16"/>
      <c r="E68" s="16">
        <v>41204</v>
      </c>
    </row>
    <row r="69" spans="1:5" ht="15">
      <c r="A69" s="16"/>
      <c r="B69" s="16" t="s">
        <v>14</v>
      </c>
      <c r="C69" s="16"/>
      <c r="D69" s="16"/>
      <c r="E69" s="16"/>
    </row>
    <row r="70" spans="1:5" ht="15">
      <c r="A70" s="16"/>
      <c r="B70" s="16" t="s">
        <v>15</v>
      </c>
      <c r="C70" s="16"/>
      <c r="D70" s="16"/>
      <c r="E70" s="16"/>
    </row>
    <row r="71" spans="1:5" ht="15">
      <c r="A71" s="16"/>
      <c r="B71" s="16" t="s">
        <v>16</v>
      </c>
      <c r="C71" s="16"/>
      <c r="D71" s="16"/>
      <c r="E71" s="16"/>
    </row>
    <row r="72" spans="1:5" ht="15">
      <c r="A72" s="16"/>
      <c r="B72" s="16" t="s">
        <v>17</v>
      </c>
      <c r="C72" s="16"/>
      <c r="D72" s="16"/>
      <c r="E72" s="16"/>
    </row>
    <row r="73" spans="1:5" ht="15">
      <c r="A73" s="16"/>
      <c r="B73" s="8" t="s">
        <v>18</v>
      </c>
      <c r="C73" s="16"/>
      <c r="D73" s="16"/>
      <c r="E73" s="16">
        <f>E65</f>
        <v>41204</v>
      </c>
    </row>
    <row r="74" spans="1:5" ht="15">
      <c r="A74" s="8">
        <v>4</v>
      </c>
      <c r="B74" s="8" t="s">
        <v>19</v>
      </c>
      <c r="C74" s="16"/>
      <c r="D74" s="16"/>
      <c r="E74" s="16">
        <f>E75+E76+E77+E78+E79+E80</f>
        <v>3204130</v>
      </c>
    </row>
    <row r="75" spans="1:5" ht="15">
      <c r="A75" s="16"/>
      <c r="B75" s="16" t="s">
        <v>20</v>
      </c>
      <c r="C75" s="16"/>
      <c r="D75" s="16"/>
      <c r="E75" s="16">
        <v>3204130</v>
      </c>
    </row>
    <row r="76" spans="1:5" ht="15">
      <c r="A76" s="16"/>
      <c r="B76" s="16" t="s">
        <v>21</v>
      </c>
      <c r="C76" s="16"/>
      <c r="D76" s="16"/>
      <c r="E76" s="16"/>
    </row>
    <row r="77" spans="1:5" ht="15">
      <c r="A77" s="16"/>
      <c r="B77" s="16" t="s">
        <v>22</v>
      </c>
      <c r="C77" s="16"/>
      <c r="D77" s="16"/>
      <c r="E77" s="16"/>
    </row>
    <row r="78" spans="1:5" ht="15">
      <c r="A78" s="16"/>
      <c r="B78" s="16" t="s">
        <v>23</v>
      </c>
      <c r="C78" s="16"/>
      <c r="D78" s="16"/>
      <c r="E78" s="16"/>
    </row>
    <row r="79" spans="1:5" ht="15">
      <c r="A79" s="16"/>
      <c r="B79" s="16" t="s">
        <v>24</v>
      </c>
      <c r="C79" s="16"/>
      <c r="D79" s="16"/>
      <c r="E79" s="16"/>
    </row>
    <row r="80" spans="1:5" ht="15">
      <c r="A80" s="16"/>
      <c r="B80" s="16" t="s">
        <v>16</v>
      </c>
      <c r="C80" s="16"/>
      <c r="D80" s="16"/>
      <c r="E80" s="16"/>
    </row>
    <row r="81" spans="1:5" ht="15">
      <c r="A81" s="16"/>
      <c r="B81" s="8" t="s">
        <v>25</v>
      </c>
      <c r="C81" s="16"/>
      <c r="D81" s="16"/>
      <c r="E81" s="16">
        <f>E74</f>
        <v>3204130</v>
      </c>
    </row>
    <row r="82" spans="1:5" ht="15">
      <c r="A82" s="8">
        <v>5</v>
      </c>
      <c r="B82" s="8" t="s">
        <v>27</v>
      </c>
      <c r="C82" s="16"/>
      <c r="D82" s="16"/>
      <c r="E82" s="16"/>
    </row>
    <row r="83" spans="1:5" ht="15">
      <c r="A83" s="8">
        <v>6</v>
      </c>
      <c r="B83" s="8" t="s">
        <v>28</v>
      </c>
      <c r="C83" s="16"/>
      <c r="D83" s="16"/>
      <c r="E83" s="16"/>
    </row>
    <row r="84" spans="1:5" ht="15">
      <c r="A84" s="8">
        <v>7</v>
      </c>
      <c r="B84" s="8" t="s">
        <v>29</v>
      </c>
      <c r="C84" s="16"/>
      <c r="D84" s="16"/>
      <c r="E84" s="16">
        <f>E85</f>
        <v>0</v>
      </c>
    </row>
    <row r="85" spans="1:5" ht="15">
      <c r="A85" s="16"/>
      <c r="B85" s="16" t="s">
        <v>26</v>
      </c>
      <c r="C85" s="16"/>
      <c r="D85" s="16"/>
      <c r="E85" s="16"/>
    </row>
    <row r="86" spans="1:5" ht="15.75">
      <c r="A86" s="1"/>
      <c r="B86" s="6" t="s">
        <v>45</v>
      </c>
      <c r="C86" s="1"/>
      <c r="D86" s="1"/>
      <c r="E86" s="1">
        <f>E59</f>
        <v>3252968</v>
      </c>
    </row>
    <row r="87" spans="1:5" ht="12.75">
      <c r="A87" s="1"/>
      <c r="B87" s="1"/>
      <c r="C87" s="1"/>
      <c r="D87" s="1"/>
      <c r="E87" s="1"/>
    </row>
    <row r="88" spans="1:5" ht="15.75">
      <c r="A88" s="6" t="s">
        <v>30</v>
      </c>
      <c r="B88" s="6" t="s">
        <v>31</v>
      </c>
      <c r="C88" s="1"/>
      <c r="D88" s="1"/>
      <c r="E88" s="1">
        <f>E89+E91+E97+E98+E99+E100</f>
        <v>1582558</v>
      </c>
    </row>
    <row r="89" spans="1:5" ht="12.75" customHeight="1">
      <c r="A89" s="8">
        <v>1</v>
      </c>
      <c r="B89" s="8" t="s">
        <v>32</v>
      </c>
      <c r="C89" s="16"/>
      <c r="D89" s="16"/>
      <c r="E89" s="16">
        <f>E90</f>
        <v>0</v>
      </c>
    </row>
    <row r="90" spans="1:5" ht="15">
      <c r="A90" s="16"/>
      <c r="B90" s="8" t="s">
        <v>33</v>
      </c>
      <c r="C90" s="16"/>
      <c r="D90" s="16"/>
      <c r="E90" s="16"/>
    </row>
    <row r="91" spans="1:5" ht="15">
      <c r="A91" s="8">
        <v>2</v>
      </c>
      <c r="B91" s="8" t="s">
        <v>34</v>
      </c>
      <c r="C91" s="16"/>
      <c r="D91" s="16"/>
      <c r="E91" s="16">
        <f>E92+E93+E94+E95</f>
        <v>1582558</v>
      </c>
    </row>
    <row r="92" spans="1:5" ht="15">
      <c r="A92" s="16"/>
      <c r="B92" s="16" t="s">
        <v>35</v>
      </c>
      <c r="C92" s="16"/>
      <c r="D92" s="16"/>
      <c r="E92" s="16">
        <v>1068281</v>
      </c>
    </row>
    <row r="93" spans="1:5" ht="15">
      <c r="A93" s="16"/>
      <c r="B93" s="16" t="s">
        <v>36</v>
      </c>
      <c r="C93" s="16" t="s">
        <v>150</v>
      </c>
      <c r="D93" s="16"/>
      <c r="E93" s="16">
        <v>-157539</v>
      </c>
    </row>
    <row r="94" spans="1:5" ht="15">
      <c r="A94" s="16"/>
      <c r="B94" s="16" t="s">
        <v>37</v>
      </c>
      <c r="C94" s="16"/>
      <c r="D94" s="16"/>
      <c r="E94" s="16">
        <v>641716</v>
      </c>
    </row>
    <row r="95" spans="1:5" ht="15">
      <c r="A95" s="16"/>
      <c r="B95" s="16" t="s">
        <v>38</v>
      </c>
      <c r="C95" s="16"/>
      <c r="D95" s="16"/>
      <c r="E95" s="16">
        <v>30100</v>
      </c>
    </row>
    <row r="96" spans="1:5" ht="15">
      <c r="A96" s="16"/>
      <c r="B96" s="8" t="s">
        <v>9</v>
      </c>
      <c r="C96" s="16"/>
      <c r="D96" s="16"/>
      <c r="E96" s="16">
        <f>E91</f>
        <v>1582558</v>
      </c>
    </row>
    <row r="97" spans="1:5" ht="15">
      <c r="A97" s="8">
        <v>3</v>
      </c>
      <c r="B97" s="8" t="s">
        <v>39</v>
      </c>
      <c r="C97" s="16"/>
      <c r="D97" s="16"/>
      <c r="E97" s="16"/>
    </row>
    <row r="98" spans="1:5" ht="15">
      <c r="A98" s="8">
        <v>4</v>
      </c>
      <c r="B98" s="8" t="s">
        <v>40</v>
      </c>
      <c r="C98" s="16"/>
      <c r="D98" s="16"/>
      <c r="E98" s="16"/>
    </row>
    <row r="99" spans="1:5" ht="15">
      <c r="A99" s="8">
        <v>5</v>
      </c>
      <c r="B99" s="8" t="s">
        <v>41</v>
      </c>
      <c r="C99" s="16"/>
      <c r="D99" s="16"/>
      <c r="E99" s="16"/>
    </row>
    <row r="100" spans="1:5" ht="14.25" customHeight="1">
      <c r="A100" s="8">
        <v>6</v>
      </c>
      <c r="B100" s="8" t="s">
        <v>42</v>
      </c>
      <c r="C100" s="16"/>
      <c r="D100" s="16"/>
      <c r="E100" s="16"/>
    </row>
    <row r="101" spans="1:5" ht="15.75">
      <c r="A101" s="1"/>
      <c r="B101" s="6" t="s">
        <v>43</v>
      </c>
      <c r="C101" s="1"/>
      <c r="D101" s="1"/>
      <c r="E101" s="1">
        <f>E88</f>
        <v>1582558</v>
      </c>
    </row>
    <row r="102" spans="1:5" ht="12.75">
      <c r="A102" s="1"/>
      <c r="B102" s="1"/>
      <c r="C102" s="1"/>
      <c r="D102" s="1"/>
      <c r="E102" s="1"/>
    </row>
    <row r="103" spans="1:5" ht="18.75">
      <c r="A103" s="1"/>
      <c r="B103" s="9" t="s">
        <v>44</v>
      </c>
      <c r="C103" s="1"/>
      <c r="D103" s="1"/>
      <c r="E103" s="1">
        <f>E59+E101</f>
        <v>4835526</v>
      </c>
    </row>
    <row r="104" spans="1:5" ht="14.25" customHeight="1">
      <c r="A104" s="3"/>
      <c r="B104" s="28"/>
      <c r="C104" s="28" t="s">
        <v>47</v>
      </c>
      <c r="D104" s="3"/>
      <c r="E104" s="3"/>
    </row>
    <row r="105" spans="1:5" ht="13.5" customHeight="1" thickBot="1">
      <c r="A105" s="2"/>
      <c r="B105" s="2"/>
      <c r="C105" s="2"/>
      <c r="D105" s="2"/>
      <c r="E105" s="2"/>
    </row>
    <row r="106" spans="1:5" ht="27" customHeight="1" thickBot="1">
      <c r="A106" s="13" t="s">
        <v>0</v>
      </c>
      <c r="B106" s="22" t="s">
        <v>48</v>
      </c>
      <c r="C106" s="21" t="s">
        <v>2</v>
      </c>
      <c r="D106" s="21" t="s">
        <v>49</v>
      </c>
      <c r="E106" s="21" t="s">
        <v>3</v>
      </c>
    </row>
    <row r="107" spans="1:5" ht="14.25" customHeight="1">
      <c r="A107" s="10" t="s">
        <v>4</v>
      </c>
      <c r="B107" s="19" t="s">
        <v>50</v>
      </c>
      <c r="C107" s="20"/>
      <c r="D107" s="20"/>
      <c r="E107" s="20">
        <f>E127</f>
        <v>2200712</v>
      </c>
    </row>
    <row r="108" spans="1:5" ht="14.25" customHeight="1">
      <c r="A108" s="8">
        <v>1</v>
      </c>
      <c r="B108" s="8" t="s">
        <v>51</v>
      </c>
      <c r="C108" s="16"/>
      <c r="D108" s="16"/>
      <c r="E108" s="16"/>
    </row>
    <row r="109" spans="1:5" ht="12" customHeight="1">
      <c r="A109" s="8">
        <v>2</v>
      </c>
      <c r="B109" s="8" t="s">
        <v>52</v>
      </c>
      <c r="C109" s="16"/>
      <c r="D109" s="16"/>
      <c r="E109" s="16">
        <f>E110+E111</f>
        <v>0</v>
      </c>
    </row>
    <row r="110" spans="1:5" ht="15">
      <c r="A110" s="16"/>
      <c r="B110" s="16" t="s">
        <v>53</v>
      </c>
      <c r="C110" s="16"/>
      <c r="D110" s="16"/>
      <c r="E110" s="16"/>
    </row>
    <row r="111" spans="1:5" ht="15">
      <c r="A111" s="16"/>
      <c r="B111" s="16" t="s">
        <v>54</v>
      </c>
      <c r="C111" s="16"/>
      <c r="D111" s="16"/>
      <c r="E111" s="16"/>
    </row>
    <row r="112" spans="1:5" ht="13.5" customHeight="1">
      <c r="A112" s="16"/>
      <c r="B112" s="8" t="s">
        <v>9</v>
      </c>
      <c r="C112" s="16"/>
      <c r="D112" s="16"/>
      <c r="E112" s="16">
        <f>E109</f>
        <v>0</v>
      </c>
    </row>
    <row r="113" spans="1:5" ht="12.75" customHeight="1">
      <c r="A113" s="8">
        <v>3</v>
      </c>
      <c r="B113" s="8" t="s">
        <v>55</v>
      </c>
      <c r="C113" s="16"/>
      <c r="D113" s="16"/>
      <c r="E113" s="16">
        <f>E114+E115+E116+E117+E118+E119+E120+E121+E122+E123</f>
        <v>2200712</v>
      </c>
    </row>
    <row r="114" spans="1:5" ht="15">
      <c r="A114" s="16"/>
      <c r="B114" s="16" t="s">
        <v>56</v>
      </c>
      <c r="C114" s="16"/>
      <c r="D114" s="16"/>
      <c r="E114" s="16">
        <v>334524</v>
      </c>
    </row>
    <row r="115" spans="1:5" ht="14.25" customHeight="1">
      <c r="A115" s="16"/>
      <c r="B115" s="16" t="s">
        <v>57</v>
      </c>
      <c r="C115" s="16"/>
      <c r="D115" s="16"/>
      <c r="E115" s="16">
        <v>319738</v>
      </c>
    </row>
    <row r="116" spans="1:5" ht="15" customHeight="1">
      <c r="A116" s="16"/>
      <c r="B116" s="16" t="s">
        <v>58</v>
      </c>
      <c r="C116" s="16"/>
      <c r="D116" s="16"/>
      <c r="E116" s="16">
        <v>23688</v>
      </c>
    </row>
    <row r="117" spans="1:5" ht="13.5" customHeight="1">
      <c r="A117" s="16"/>
      <c r="B117" s="16" t="s">
        <v>59</v>
      </c>
      <c r="C117" s="16"/>
      <c r="D117" s="16"/>
      <c r="E117" s="16"/>
    </row>
    <row r="118" spans="1:5" ht="14.25" customHeight="1">
      <c r="A118" s="16"/>
      <c r="B118" s="16" t="s">
        <v>60</v>
      </c>
      <c r="C118" s="16"/>
      <c r="D118" s="16"/>
      <c r="E118" s="16"/>
    </row>
    <row r="119" spans="1:5" ht="15" customHeight="1">
      <c r="A119" s="16"/>
      <c r="B119" s="16" t="s">
        <v>61</v>
      </c>
      <c r="C119" s="16"/>
      <c r="D119" s="16"/>
      <c r="E119" s="16"/>
    </row>
    <row r="120" spans="1:5" ht="13.5" customHeight="1">
      <c r="A120" s="16"/>
      <c r="B120" s="16" t="s">
        <v>62</v>
      </c>
      <c r="C120" s="16"/>
      <c r="D120" s="16"/>
      <c r="E120" s="16"/>
    </row>
    <row r="121" spans="1:5" ht="12.75" customHeight="1">
      <c r="A121" s="16"/>
      <c r="B121" s="16" t="s">
        <v>15</v>
      </c>
      <c r="C121" s="16"/>
      <c r="D121" s="16"/>
      <c r="E121" s="16">
        <v>1522762</v>
      </c>
    </row>
    <row r="122" spans="1:5" ht="14.25" customHeight="1">
      <c r="A122" s="16"/>
      <c r="B122" s="16" t="s">
        <v>63</v>
      </c>
      <c r="C122" s="16"/>
      <c r="D122" s="16"/>
      <c r="E122" s="16"/>
    </row>
    <row r="123" spans="1:5" ht="13.5" customHeight="1">
      <c r="A123" s="16"/>
      <c r="B123" s="16" t="s">
        <v>12</v>
      </c>
      <c r="C123" s="16"/>
      <c r="D123" s="16"/>
      <c r="E123" s="16"/>
    </row>
    <row r="124" spans="1:5" ht="15" customHeight="1">
      <c r="A124" s="16"/>
      <c r="B124" s="8" t="s">
        <v>18</v>
      </c>
      <c r="C124" s="16"/>
      <c r="D124" s="16"/>
      <c r="E124" s="16">
        <f>E113</f>
        <v>2200712</v>
      </c>
    </row>
    <row r="125" spans="1:5" ht="12.75" customHeight="1">
      <c r="A125" s="8">
        <v>4</v>
      </c>
      <c r="B125" s="8" t="s">
        <v>64</v>
      </c>
      <c r="C125" s="16"/>
      <c r="D125" s="16"/>
      <c r="E125" s="16"/>
    </row>
    <row r="126" spans="1:5" ht="15.75" customHeight="1">
      <c r="A126" s="8">
        <v>5</v>
      </c>
      <c r="B126" s="8" t="s">
        <v>65</v>
      </c>
      <c r="C126" s="16"/>
      <c r="D126" s="16"/>
      <c r="E126" s="16"/>
    </row>
    <row r="127" spans="1:5" ht="14.25" customHeight="1">
      <c r="A127" s="8"/>
      <c r="B127" s="8" t="s">
        <v>66</v>
      </c>
      <c r="C127" s="16"/>
      <c r="D127" s="16"/>
      <c r="E127" s="16">
        <f>E108+E109+E112+E124+E125+E126</f>
        <v>2200712</v>
      </c>
    </row>
    <row r="128" spans="1:5" ht="12" customHeight="1">
      <c r="A128" s="16"/>
      <c r="B128" s="16"/>
      <c r="C128" s="16"/>
      <c r="D128" s="16"/>
      <c r="E128" s="16"/>
    </row>
    <row r="129" spans="1:5" ht="15.75">
      <c r="A129" s="6" t="s">
        <v>30</v>
      </c>
      <c r="B129" s="7" t="s">
        <v>67</v>
      </c>
      <c r="C129" s="16"/>
      <c r="D129" s="16"/>
      <c r="E129" s="16">
        <f>E130+E134+E135+E136</f>
        <v>0</v>
      </c>
    </row>
    <row r="130" spans="1:5" ht="15">
      <c r="A130" s="8">
        <v>1</v>
      </c>
      <c r="B130" s="8" t="s">
        <v>68</v>
      </c>
      <c r="C130" s="16"/>
      <c r="D130" s="16"/>
      <c r="E130" s="16">
        <f>E131+E132</f>
        <v>0</v>
      </c>
    </row>
    <row r="131" spans="1:5" ht="15">
      <c r="A131" s="16"/>
      <c r="B131" s="16" t="s">
        <v>69</v>
      </c>
      <c r="C131" s="16"/>
      <c r="D131" s="16"/>
      <c r="E131" s="16"/>
    </row>
    <row r="132" spans="1:5" ht="15">
      <c r="A132" s="16"/>
      <c r="B132" s="16" t="s">
        <v>70</v>
      </c>
      <c r="C132" s="16"/>
      <c r="D132" s="16"/>
      <c r="E132" s="16"/>
    </row>
    <row r="133" spans="1:5" ht="15">
      <c r="A133" s="16"/>
      <c r="B133" s="16" t="s">
        <v>33</v>
      </c>
      <c r="C133" s="16"/>
      <c r="D133" s="16"/>
      <c r="E133" s="16">
        <f>E130</f>
        <v>0</v>
      </c>
    </row>
    <row r="134" spans="1:5" ht="15">
      <c r="A134" s="8">
        <v>2</v>
      </c>
      <c r="B134" s="8" t="s">
        <v>71</v>
      </c>
      <c r="C134" s="16"/>
      <c r="D134" s="16"/>
      <c r="E134" s="16"/>
    </row>
    <row r="135" spans="1:5" ht="15">
      <c r="A135" s="8">
        <v>3</v>
      </c>
      <c r="B135" s="8" t="s">
        <v>72</v>
      </c>
      <c r="C135" s="16"/>
      <c r="D135" s="16"/>
      <c r="E135" s="16"/>
    </row>
    <row r="136" spans="1:5" ht="15">
      <c r="A136" s="8">
        <v>4</v>
      </c>
      <c r="B136" s="8" t="s">
        <v>73</v>
      </c>
      <c r="C136" s="16"/>
      <c r="D136" s="16"/>
      <c r="E136" s="16"/>
    </row>
    <row r="137" spans="1:5" ht="15">
      <c r="A137" s="8"/>
      <c r="B137" s="8" t="s">
        <v>74</v>
      </c>
      <c r="C137" s="16"/>
      <c r="D137" s="16"/>
      <c r="E137" s="16">
        <f>E129</f>
        <v>0</v>
      </c>
    </row>
    <row r="138" spans="1:5" ht="15.75">
      <c r="A138" s="8"/>
      <c r="B138" s="7" t="s">
        <v>75</v>
      </c>
      <c r="C138" s="16"/>
      <c r="D138" s="16"/>
      <c r="E138" s="16"/>
    </row>
    <row r="139" spans="1:5" ht="14.25" customHeight="1">
      <c r="A139" s="16"/>
      <c r="B139" s="16"/>
      <c r="C139" s="16"/>
      <c r="D139" s="16"/>
      <c r="E139" s="16"/>
    </row>
    <row r="140" spans="1:5" ht="12" customHeight="1">
      <c r="A140" s="6" t="s">
        <v>76</v>
      </c>
      <c r="B140" s="7" t="s">
        <v>77</v>
      </c>
      <c r="C140" s="16"/>
      <c r="D140" s="16"/>
      <c r="E140" s="16">
        <f>E151</f>
        <v>2634814</v>
      </c>
    </row>
    <row r="141" spans="1:5" ht="15">
      <c r="A141" s="8">
        <v>1</v>
      </c>
      <c r="B141" s="8" t="s">
        <v>78</v>
      </c>
      <c r="C141" s="16"/>
      <c r="D141" s="16"/>
      <c r="E141" s="16"/>
    </row>
    <row r="142" spans="1:5" ht="15">
      <c r="A142" s="8">
        <v>2</v>
      </c>
      <c r="B142" s="8" t="s">
        <v>80</v>
      </c>
      <c r="C142" s="16"/>
      <c r="D142" s="16"/>
      <c r="E142" s="16">
        <v>1000000</v>
      </c>
    </row>
    <row r="143" spans="1:5" ht="15">
      <c r="A143" s="8">
        <v>3</v>
      </c>
      <c r="B143" s="8" t="s">
        <v>79</v>
      </c>
      <c r="C143" s="16"/>
      <c r="D143" s="16"/>
      <c r="E143" s="16"/>
    </row>
    <row r="144" spans="1:5" ht="15">
      <c r="A144" s="8">
        <v>4</v>
      </c>
      <c r="B144" s="8" t="s">
        <v>81</v>
      </c>
      <c r="C144" s="16"/>
      <c r="D144" s="16"/>
      <c r="E144" s="16"/>
    </row>
    <row r="145" spans="1:5" ht="15">
      <c r="A145" s="8">
        <v>5</v>
      </c>
      <c r="B145" s="8" t="s">
        <v>82</v>
      </c>
      <c r="C145" s="16"/>
      <c r="D145" s="16"/>
      <c r="E145" s="16"/>
    </row>
    <row r="146" spans="1:5" ht="15">
      <c r="A146" s="8">
        <v>6</v>
      </c>
      <c r="B146" s="8" t="s">
        <v>83</v>
      </c>
      <c r="C146" s="16"/>
      <c r="D146" s="16"/>
      <c r="E146" s="16"/>
    </row>
    <row r="147" spans="1:5" ht="15">
      <c r="A147" s="8">
        <v>7</v>
      </c>
      <c r="B147" s="8" t="s">
        <v>84</v>
      </c>
      <c r="C147" s="16"/>
      <c r="D147" s="16"/>
      <c r="E147" s="16"/>
    </row>
    <row r="148" spans="1:5" ht="15">
      <c r="A148" s="8">
        <v>8</v>
      </c>
      <c r="B148" s="8" t="s">
        <v>85</v>
      </c>
      <c r="C148" s="16"/>
      <c r="D148" s="16"/>
      <c r="E148" s="16"/>
    </row>
    <row r="149" spans="1:5" ht="15">
      <c r="A149" s="8">
        <v>9</v>
      </c>
      <c r="B149" s="8" t="s">
        <v>86</v>
      </c>
      <c r="C149" s="16"/>
      <c r="D149" s="16"/>
      <c r="E149" s="16">
        <v>1555628</v>
      </c>
    </row>
    <row r="150" spans="1:5" ht="15">
      <c r="A150" s="8">
        <v>10</v>
      </c>
      <c r="B150" s="8" t="s">
        <v>87</v>
      </c>
      <c r="C150" s="16"/>
      <c r="D150" s="16"/>
      <c r="E150" s="16">
        <v>79186</v>
      </c>
    </row>
    <row r="151" spans="1:5" ht="12.75" customHeight="1">
      <c r="A151" s="16"/>
      <c r="B151" s="8" t="s">
        <v>88</v>
      </c>
      <c r="C151" s="16"/>
      <c r="D151" s="16"/>
      <c r="E151" s="16">
        <f>E141+E142+E143+E144+E145+E146+E147+E148+E149+E150</f>
        <v>2634814</v>
      </c>
    </row>
    <row r="152" spans="1:5" ht="30" customHeight="1">
      <c r="A152" s="16"/>
      <c r="B152" s="14" t="s">
        <v>89</v>
      </c>
      <c r="C152" s="16"/>
      <c r="D152" s="16"/>
      <c r="E152" s="16">
        <f>E107+E129+E140</f>
        <v>4835526</v>
      </c>
    </row>
    <row r="153" spans="1:4" ht="12.75">
      <c r="A153" s="23"/>
      <c r="B153" s="23"/>
      <c r="C153" s="23"/>
      <c r="D153" s="23"/>
    </row>
    <row r="154" spans="1:4" ht="12.75">
      <c r="A154" s="23"/>
      <c r="B154" s="23"/>
      <c r="C154" s="23"/>
      <c r="D154" s="23"/>
    </row>
    <row r="155" spans="1:4" ht="12.75">
      <c r="A155" s="23"/>
      <c r="B155" s="23"/>
      <c r="C155" s="23"/>
      <c r="D155" s="23"/>
    </row>
    <row r="156" spans="1:4" ht="12.75">
      <c r="A156" s="23"/>
      <c r="B156" s="23"/>
      <c r="C156" s="23"/>
      <c r="D156" s="23"/>
    </row>
    <row r="157" spans="1:4" ht="15.75">
      <c r="A157" s="39"/>
      <c r="B157" s="39"/>
      <c r="C157" s="39"/>
      <c r="D157" s="39"/>
    </row>
    <row r="158" spans="1:4" ht="15">
      <c r="A158" s="44"/>
      <c r="B158" s="48"/>
      <c r="C158" s="45"/>
      <c r="D158" s="45"/>
    </row>
    <row r="159" spans="1:4" ht="15">
      <c r="A159" s="44"/>
      <c r="B159" s="48"/>
      <c r="C159" s="45"/>
      <c r="D159" s="45"/>
    </row>
    <row r="160" spans="1:4" ht="15">
      <c r="A160" s="44"/>
      <c r="B160" s="48"/>
      <c r="C160" s="45"/>
      <c r="D160" s="45"/>
    </row>
    <row r="161" spans="1:4" ht="15">
      <c r="A161" s="44"/>
      <c r="B161" s="48"/>
      <c r="C161" s="45"/>
      <c r="D161" s="45"/>
    </row>
    <row r="162" spans="1:4" ht="15">
      <c r="A162" s="44"/>
      <c r="B162" s="48"/>
      <c r="C162" s="45"/>
      <c r="D162" s="45"/>
    </row>
    <row r="163" spans="1:4" ht="15">
      <c r="A163" s="44"/>
      <c r="B163" s="48"/>
      <c r="C163" s="45"/>
      <c r="D163" s="45"/>
    </row>
    <row r="164" spans="1:4" ht="15">
      <c r="A164" s="44"/>
      <c r="B164" s="48"/>
      <c r="C164" s="45"/>
      <c r="D164" s="45"/>
    </row>
    <row r="165" spans="1:4" ht="15">
      <c r="A165" s="44"/>
      <c r="B165" s="48"/>
      <c r="C165" s="45"/>
      <c r="D165" s="45"/>
    </row>
    <row r="166" spans="1:4" ht="15">
      <c r="A166" s="44"/>
      <c r="B166" s="48"/>
      <c r="C166" s="45"/>
      <c r="D166" s="45"/>
    </row>
    <row r="167" spans="1:4" ht="15">
      <c r="A167" s="44"/>
      <c r="B167" s="49"/>
      <c r="C167" s="45"/>
      <c r="D167" s="45"/>
    </row>
    <row r="168" spans="1:4" ht="15">
      <c r="A168" s="44"/>
      <c r="B168" s="49"/>
      <c r="C168" s="45"/>
      <c r="D168" s="45"/>
    </row>
    <row r="169" spans="1:4" ht="15">
      <c r="A169" s="44"/>
      <c r="B169" s="48"/>
      <c r="C169" s="45"/>
      <c r="D169" s="45"/>
    </row>
    <row r="170" spans="1:4" ht="15">
      <c r="A170" s="44"/>
      <c r="B170" s="48"/>
      <c r="C170" s="45"/>
      <c r="D170" s="45"/>
    </row>
    <row r="171" spans="1:4" ht="15">
      <c r="A171" s="44"/>
      <c r="B171" s="48"/>
      <c r="C171" s="45"/>
      <c r="D171" s="45"/>
    </row>
    <row r="172" spans="1:4" ht="15">
      <c r="A172" s="44"/>
      <c r="B172" s="48"/>
      <c r="C172" s="45"/>
      <c r="D172" s="45"/>
    </row>
    <row r="173" spans="1:4" ht="15">
      <c r="A173" s="44"/>
      <c r="B173" s="48"/>
      <c r="C173" s="45"/>
      <c r="D173" s="45"/>
    </row>
    <row r="174" spans="1:4" ht="15">
      <c r="A174" s="44"/>
      <c r="B174" s="48"/>
      <c r="C174" s="45"/>
      <c r="D174" s="45"/>
    </row>
    <row r="175" spans="1:4" ht="15">
      <c r="A175" s="44"/>
      <c r="B175" s="48"/>
      <c r="C175" s="45"/>
      <c r="D175" s="45"/>
    </row>
    <row r="176" spans="1:4" ht="15">
      <c r="A176" s="44"/>
      <c r="B176" s="49"/>
      <c r="C176" s="45"/>
      <c r="D176" s="45"/>
    </row>
    <row r="177" spans="1:4" ht="15">
      <c r="A177" s="44"/>
      <c r="B177" s="48"/>
      <c r="C177" s="45"/>
      <c r="D177" s="45"/>
    </row>
    <row r="178" spans="1:4" ht="15">
      <c r="A178" s="44"/>
      <c r="B178" s="48"/>
      <c r="C178" s="45"/>
      <c r="D178" s="50"/>
    </row>
    <row r="179" spans="1:4" ht="15.75">
      <c r="A179" s="44"/>
      <c r="B179" s="51"/>
      <c r="C179" s="45"/>
      <c r="D179" s="50"/>
    </row>
    <row r="180" spans="1:4" ht="15">
      <c r="A180" s="44"/>
      <c r="B180" s="48"/>
      <c r="C180" s="45"/>
      <c r="D180" s="45"/>
    </row>
    <row r="181" spans="1:4" ht="15">
      <c r="A181" s="45"/>
      <c r="B181" s="45"/>
      <c r="C181" s="45"/>
      <c r="D181" s="45"/>
    </row>
    <row r="182" spans="1:4" ht="12.75">
      <c r="A182" s="23"/>
      <c r="B182" s="23"/>
      <c r="C182" s="23"/>
      <c r="D182" s="23"/>
    </row>
    <row r="183" spans="1:4" ht="12.75">
      <c r="A183" s="23"/>
      <c r="B183" s="23"/>
      <c r="C183" s="23"/>
      <c r="D183" s="23"/>
    </row>
    <row r="184" spans="1:4" ht="12.75">
      <c r="A184" s="23"/>
      <c r="B184" s="23"/>
      <c r="C184" s="23"/>
      <c r="D184" s="23"/>
    </row>
    <row r="185" spans="1:4" ht="12.75">
      <c r="A185" s="23"/>
      <c r="B185" s="23"/>
      <c r="C185" s="23"/>
      <c r="D185" s="23"/>
    </row>
    <row r="186" spans="1:4" ht="12.75">
      <c r="A186" s="23"/>
      <c r="B186" s="23"/>
      <c r="C186" s="23"/>
      <c r="D186" s="23"/>
    </row>
    <row r="187" spans="1:4" ht="12.75">
      <c r="A187" s="23"/>
      <c r="B187" s="23"/>
      <c r="C187" s="23"/>
      <c r="D187" s="23"/>
    </row>
    <row r="188" spans="1:4" ht="12.75">
      <c r="A188" s="23"/>
      <c r="B188" s="23"/>
      <c r="C188" s="23"/>
      <c r="D188" s="23"/>
    </row>
    <row r="189" spans="1:4" ht="12.75">
      <c r="A189" s="23"/>
      <c r="B189" s="23"/>
      <c r="C189" s="23"/>
      <c r="D189" s="23"/>
    </row>
    <row r="190" spans="1:4" ht="12.75">
      <c r="A190" s="23"/>
      <c r="B190" s="23"/>
      <c r="C190" s="23"/>
      <c r="D190" s="23"/>
    </row>
    <row r="191" spans="1:4" ht="15.75">
      <c r="A191" s="23"/>
      <c r="B191" s="52"/>
      <c r="C191" s="23"/>
      <c r="D191" s="23"/>
    </row>
    <row r="192" spans="1:4" ht="12.75">
      <c r="A192" s="23"/>
      <c r="B192" s="23"/>
      <c r="C192" s="23"/>
      <c r="D192" s="23"/>
    </row>
    <row r="193" spans="1:4" ht="15.75">
      <c r="A193" s="39"/>
      <c r="B193" s="39"/>
      <c r="C193" s="39"/>
      <c r="D193" s="39"/>
    </row>
    <row r="194" spans="1:4" ht="15.75">
      <c r="A194" s="42"/>
      <c r="B194" s="42"/>
      <c r="C194" s="45"/>
      <c r="D194" s="45"/>
    </row>
    <row r="195" spans="1:4" ht="15">
      <c r="A195" s="45"/>
      <c r="B195" s="45"/>
      <c r="C195" s="45"/>
      <c r="D195" s="45"/>
    </row>
    <row r="196" spans="1:4" ht="15">
      <c r="A196" s="45"/>
      <c r="B196" s="45"/>
      <c r="C196" s="45"/>
      <c r="D196" s="45"/>
    </row>
    <row r="197" spans="1:4" ht="15">
      <c r="A197" s="45"/>
      <c r="B197" s="45"/>
      <c r="C197" s="45"/>
      <c r="D197" s="45"/>
    </row>
    <row r="198" spans="1:4" ht="15">
      <c r="A198" s="45"/>
      <c r="B198" s="45"/>
      <c r="C198" s="45"/>
      <c r="D198" s="45"/>
    </row>
    <row r="199" spans="1:4" ht="15">
      <c r="A199" s="45"/>
      <c r="B199" s="45"/>
      <c r="C199" s="45"/>
      <c r="D199" s="45"/>
    </row>
    <row r="200" spans="1:4" ht="15">
      <c r="A200" s="45"/>
      <c r="B200" s="45"/>
      <c r="C200" s="45"/>
      <c r="D200" s="45"/>
    </row>
    <row r="201" spans="1:4" ht="15">
      <c r="A201" s="45"/>
      <c r="B201" s="53"/>
      <c r="C201" s="45"/>
      <c r="D201" s="45"/>
    </row>
    <row r="202" spans="1:4" ht="15">
      <c r="A202" s="45"/>
      <c r="B202" s="45"/>
      <c r="C202" s="45"/>
      <c r="D202" s="45"/>
    </row>
    <row r="203" spans="1:4" ht="15.75">
      <c r="A203" s="42"/>
      <c r="B203" s="42"/>
      <c r="C203" s="45"/>
      <c r="D203" s="45"/>
    </row>
    <row r="204" spans="1:4" ht="15">
      <c r="A204" s="45"/>
      <c r="B204" s="45"/>
      <c r="C204" s="45"/>
      <c r="D204" s="45"/>
    </row>
    <row r="205" spans="1:4" ht="15">
      <c r="A205" s="45"/>
      <c r="B205" s="45"/>
      <c r="C205" s="45"/>
      <c r="D205" s="45"/>
    </row>
    <row r="206" spans="1:4" ht="15">
      <c r="A206" s="45"/>
      <c r="B206" s="45"/>
      <c r="C206" s="45"/>
      <c r="D206" s="45"/>
    </row>
    <row r="207" spans="1:4" ht="15">
      <c r="A207" s="45"/>
      <c r="B207" s="45"/>
      <c r="C207" s="45"/>
      <c r="D207" s="45"/>
    </row>
    <row r="208" spans="1:4" ht="15">
      <c r="A208" s="45"/>
      <c r="B208" s="45"/>
      <c r="C208" s="45"/>
      <c r="D208" s="45"/>
    </row>
    <row r="209" spans="1:4" ht="15">
      <c r="A209" s="45"/>
      <c r="B209" s="53"/>
      <c r="C209" s="45"/>
      <c r="D209" s="45"/>
    </row>
    <row r="210" spans="1:4" ht="15">
      <c r="A210" s="45"/>
      <c r="B210" s="45"/>
      <c r="C210" s="45"/>
      <c r="D210" s="45"/>
    </row>
    <row r="211" spans="1:4" ht="15.75">
      <c r="A211" s="42"/>
      <c r="B211" s="42"/>
      <c r="C211" s="45"/>
      <c r="D211" s="45"/>
    </row>
    <row r="212" spans="1:4" ht="15">
      <c r="A212" s="45"/>
      <c r="B212" s="45"/>
      <c r="C212" s="45"/>
      <c r="D212" s="45"/>
    </row>
    <row r="213" spans="1:4" ht="15">
      <c r="A213" s="45"/>
      <c r="B213" s="45"/>
      <c r="C213" s="45"/>
      <c r="D213" s="45"/>
    </row>
    <row r="214" spans="1:4" ht="15">
      <c r="A214" s="45"/>
      <c r="B214" s="45"/>
      <c r="C214" s="45"/>
      <c r="D214" s="45"/>
    </row>
    <row r="215" spans="1:4" ht="15">
      <c r="A215" s="45"/>
      <c r="B215" s="45"/>
      <c r="C215" s="45"/>
      <c r="D215" s="45"/>
    </row>
    <row r="216" spans="1:4" ht="15">
      <c r="A216" s="45"/>
      <c r="B216" s="53"/>
      <c r="C216" s="45"/>
      <c r="D216" s="45"/>
    </row>
    <row r="217" spans="1:4" ht="15">
      <c r="A217" s="45"/>
      <c r="B217" s="45"/>
      <c r="C217" s="45"/>
      <c r="D217" s="45"/>
    </row>
    <row r="218" spans="1:4" ht="15.75">
      <c r="A218" s="42"/>
      <c r="B218" s="42"/>
      <c r="C218" s="45"/>
      <c r="D218" s="45"/>
    </row>
    <row r="219" spans="1:4" ht="15.75">
      <c r="A219" s="42"/>
      <c r="B219" s="42"/>
      <c r="C219" s="45"/>
      <c r="D219" s="45"/>
    </row>
    <row r="220" spans="1:4" ht="15.75">
      <c r="A220" s="42"/>
      <c r="B220" s="42"/>
      <c r="C220" s="45"/>
      <c r="D220" s="45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7.7109375" style="0" customWidth="1"/>
    <col min="3" max="3" width="10.00390625" style="0" customWidth="1"/>
    <col min="4" max="5" width="11.7109375" style="0" customWidth="1"/>
  </cols>
  <sheetData>
    <row r="4" spans="1:5" ht="12.75">
      <c r="A4" s="36"/>
      <c r="B4" s="37"/>
      <c r="C4" s="37"/>
      <c r="D4" s="37"/>
      <c r="E4" s="37"/>
    </row>
    <row r="5" spans="1:5" ht="13.5">
      <c r="A5" s="38"/>
      <c r="B5" s="38"/>
      <c r="C5" s="38"/>
      <c r="D5" s="38"/>
      <c r="E5" s="38"/>
    </row>
    <row r="6" spans="1:5" ht="18.75">
      <c r="A6" s="39"/>
      <c r="B6" s="40"/>
      <c r="C6" s="41"/>
      <c r="D6" s="41"/>
      <c r="E6" s="41"/>
    </row>
    <row r="7" spans="1:5" ht="15.75">
      <c r="A7" s="42"/>
      <c r="B7" s="43"/>
      <c r="C7" s="23"/>
      <c r="D7" s="23"/>
      <c r="E7" s="23"/>
    </row>
    <row r="8" spans="1:5" ht="15">
      <c r="A8" s="44"/>
      <c r="B8" s="44"/>
      <c r="C8" s="45"/>
      <c r="D8" s="45"/>
      <c r="E8" s="45"/>
    </row>
    <row r="9" spans="1:5" ht="15">
      <c r="A9" s="45"/>
      <c r="B9" s="45"/>
      <c r="C9" s="45"/>
      <c r="D9" s="45"/>
      <c r="E9" s="45"/>
    </row>
    <row r="10" spans="1:5" ht="15">
      <c r="A10" s="45"/>
      <c r="B10" s="45"/>
      <c r="C10" s="45"/>
      <c r="D10" s="45"/>
      <c r="E10" s="45"/>
    </row>
    <row r="11" spans="1:5" ht="15">
      <c r="A11" s="44"/>
      <c r="B11" s="44"/>
      <c r="C11" s="45"/>
      <c r="D11" s="45"/>
      <c r="E11" s="45"/>
    </row>
    <row r="12" spans="1:5" ht="15">
      <c r="A12" s="45"/>
      <c r="B12" s="44"/>
      <c r="C12" s="45"/>
      <c r="D12" s="45"/>
      <c r="E12" s="45"/>
    </row>
    <row r="13" spans="1:5" ht="15">
      <c r="A13" s="44"/>
      <c r="B13" s="44"/>
      <c r="C13" s="45"/>
      <c r="D13" s="45"/>
      <c r="E13" s="45"/>
    </row>
    <row r="14" spans="1:5" ht="15">
      <c r="A14" s="45"/>
      <c r="B14" s="45"/>
      <c r="C14" s="45"/>
      <c r="D14" s="45"/>
      <c r="E14" s="45"/>
    </row>
    <row r="15" spans="1:5" ht="15">
      <c r="A15" s="45"/>
      <c r="B15" s="45"/>
      <c r="C15" s="45"/>
      <c r="D15" s="45"/>
      <c r="E15" s="45"/>
    </row>
    <row r="16" spans="1:5" ht="15">
      <c r="A16" s="45"/>
      <c r="B16" s="45"/>
      <c r="C16" s="45"/>
      <c r="D16" s="45"/>
      <c r="E16" s="45"/>
    </row>
    <row r="17" spans="1:5" ht="15">
      <c r="A17" s="45"/>
      <c r="B17" s="45"/>
      <c r="C17" s="45"/>
      <c r="D17" s="45"/>
      <c r="E17" s="45"/>
    </row>
    <row r="18" spans="1:5" ht="15">
      <c r="A18" s="45"/>
      <c r="B18" s="45"/>
      <c r="C18" s="45"/>
      <c r="D18" s="45"/>
      <c r="E18" s="45"/>
    </row>
    <row r="19" spans="1:5" ht="15">
      <c r="A19" s="45"/>
      <c r="B19" s="45"/>
      <c r="C19" s="45"/>
      <c r="D19" s="45"/>
      <c r="E19" s="45"/>
    </row>
    <row r="20" spans="1:5" ht="15">
      <c r="A20" s="45"/>
      <c r="B20" s="45"/>
      <c r="C20" s="45"/>
      <c r="D20" s="45"/>
      <c r="E20" s="45"/>
    </row>
    <row r="21" spans="1:5" ht="15">
      <c r="A21" s="45"/>
      <c r="B21" s="44"/>
      <c r="C21" s="45"/>
      <c r="D21" s="45"/>
      <c r="E21" s="45"/>
    </row>
    <row r="22" spans="1:5" ht="15">
      <c r="A22" s="44"/>
      <c r="B22" s="44"/>
      <c r="C22" s="45"/>
      <c r="D22" s="45"/>
      <c r="E22" s="45"/>
    </row>
    <row r="23" spans="1:5" ht="15">
      <c r="A23" s="45"/>
      <c r="B23" s="45"/>
      <c r="C23" s="45"/>
      <c r="D23" s="45"/>
      <c r="E23" s="45"/>
    </row>
    <row r="24" spans="1:5" ht="15">
      <c r="A24" s="45"/>
      <c r="B24" s="45"/>
      <c r="C24" s="45"/>
      <c r="D24" s="45"/>
      <c r="E24" s="45"/>
    </row>
    <row r="25" spans="1:5" ht="15">
      <c r="A25" s="45"/>
      <c r="B25" s="45"/>
      <c r="C25" s="45"/>
      <c r="D25" s="45"/>
      <c r="E25" s="45"/>
    </row>
    <row r="26" spans="1:5" ht="15">
      <c r="A26" s="45"/>
      <c r="B26" s="45"/>
      <c r="C26" s="45"/>
      <c r="D26" s="45"/>
      <c r="E26" s="45"/>
    </row>
    <row r="27" spans="1:5" ht="15">
      <c r="A27" s="45"/>
      <c r="B27" s="45"/>
      <c r="C27" s="45"/>
      <c r="D27" s="45"/>
      <c r="E27" s="45"/>
    </row>
    <row r="28" spans="1:5" ht="15">
      <c r="A28" s="45"/>
      <c r="B28" s="45"/>
      <c r="C28" s="45"/>
      <c r="D28" s="45"/>
      <c r="E28" s="45"/>
    </row>
    <row r="29" spans="1:5" ht="15">
      <c r="A29" s="45"/>
      <c r="B29" s="44"/>
      <c r="C29" s="45"/>
      <c r="D29" s="45"/>
      <c r="E29" s="45"/>
    </row>
    <row r="30" spans="1:5" ht="15">
      <c r="A30" s="44"/>
      <c r="B30" s="44"/>
      <c r="C30" s="45"/>
      <c r="D30" s="45"/>
      <c r="E30" s="45"/>
    </row>
    <row r="31" spans="1:5" ht="15">
      <c r="A31" s="44"/>
      <c r="B31" s="44"/>
      <c r="C31" s="45"/>
      <c r="D31" s="45"/>
      <c r="E31" s="45"/>
    </row>
    <row r="32" spans="1:5" ht="15">
      <c r="A32" s="44"/>
      <c r="B32" s="44"/>
      <c r="C32" s="45"/>
      <c r="D32" s="45"/>
      <c r="E32" s="45"/>
    </row>
    <row r="33" spans="1:5" ht="15">
      <c r="A33" s="45"/>
      <c r="B33" s="45"/>
      <c r="C33" s="45"/>
      <c r="D33" s="45"/>
      <c r="E33" s="45"/>
    </row>
    <row r="34" spans="1:5" ht="15.75">
      <c r="A34" s="23"/>
      <c r="B34" s="42"/>
      <c r="C34" s="23"/>
      <c r="D34" s="23"/>
      <c r="E34" s="23"/>
    </row>
    <row r="35" spans="1:5" ht="12.75">
      <c r="A35" s="23"/>
      <c r="B35" s="23"/>
      <c r="C35" s="23"/>
      <c r="D35" s="23"/>
      <c r="E35" s="23"/>
    </row>
    <row r="36" spans="1:5" ht="15.75">
      <c r="A36" s="42"/>
      <c r="B36" s="42"/>
      <c r="C36" s="23"/>
      <c r="D36" s="23"/>
      <c r="E36" s="23"/>
    </row>
    <row r="37" spans="1:5" ht="15">
      <c r="A37" s="44"/>
      <c r="B37" s="44"/>
      <c r="C37" s="45"/>
      <c r="D37" s="45"/>
      <c r="E37" s="45"/>
    </row>
    <row r="38" spans="1:5" ht="15">
      <c r="A38" s="45"/>
      <c r="B38" s="44"/>
      <c r="C38" s="45"/>
      <c r="D38" s="45"/>
      <c r="E38" s="45"/>
    </row>
    <row r="39" spans="1:5" ht="15">
      <c r="A39" s="44"/>
      <c r="B39" s="44"/>
      <c r="C39" s="45"/>
      <c r="D39" s="45"/>
      <c r="E39" s="45"/>
    </row>
    <row r="40" spans="1:5" ht="15">
      <c r="A40" s="45"/>
      <c r="B40" s="45"/>
      <c r="C40" s="45"/>
      <c r="D40" s="45"/>
      <c r="E40" s="45"/>
    </row>
    <row r="41" spans="1:5" ht="15">
      <c r="A41" s="45"/>
      <c r="B41" s="45"/>
      <c r="C41" s="45"/>
      <c r="D41" s="45"/>
      <c r="E41" s="45"/>
    </row>
    <row r="42" spans="1:5" ht="15">
      <c r="A42" s="45"/>
      <c r="B42" s="45"/>
      <c r="C42" s="45"/>
      <c r="D42" s="45"/>
      <c r="E42" s="45"/>
    </row>
    <row r="43" spans="1:5" ht="15">
      <c r="A43" s="45"/>
      <c r="B43" s="45"/>
      <c r="C43" s="45"/>
      <c r="D43" s="45"/>
      <c r="E43" s="45"/>
    </row>
    <row r="44" spans="1:5" ht="15">
      <c r="A44" s="45"/>
      <c r="B44" s="44"/>
      <c r="C44" s="45"/>
      <c r="D44" s="45"/>
      <c r="E44" s="45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.75">
      <c r="A49" s="23"/>
      <c r="B49" s="42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8.75">
      <c r="A51" s="23"/>
      <c r="B51" s="46"/>
      <c r="C51" s="23"/>
      <c r="D51" s="23"/>
      <c r="E51" s="23"/>
    </row>
    <row r="52" spans="1:5" ht="12.75">
      <c r="A52" s="23"/>
      <c r="B52" s="37"/>
      <c r="C52" s="37"/>
      <c r="D52" s="23"/>
      <c r="E52" s="23"/>
    </row>
    <row r="53" spans="1:5" ht="13.5">
      <c r="A53" s="38"/>
      <c r="B53" s="38"/>
      <c r="C53" s="38"/>
      <c r="D53" s="38"/>
      <c r="E53" s="38"/>
    </row>
    <row r="54" spans="1:5" ht="18.75">
      <c r="A54" s="39"/>
      <c r="B54" s="40"/>
      <c r="C54" s="41"/>
      <c r="D54" s="41"/>
      <c r="E54" s="41"/>
    </row>
    <row r="55" spans="1:5" ht="15.75">
      <c r="A55" s="42"/>
      <c r="B55" s="47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5"/>
      <c r="B58" s="45"/>
      <c r="C58" s="45"/>
      <c r="D58" s="45"/>
      <c r="E58" s="45"/>
    </row>
    <row r="59" spans="1:5" ht="15">
      <c r="A59" s="45"/>
      <c r="B59" s="45"/>
      <c r="C59" s="45"/>
      <c r="D59" s="45"/>
      <c r="E59" s="45"/>
    </row>
    <row r="60" spans="1:5" ht="15">
      <c r="A60" s="45"/>
      <c r="B60" s="44"/>
      <c r="C60" s="45"/>
      <c r="D60" s="45"/>
      <c r="E60" s="45"/>
    </row>
    <row r="61" spans="1:5" ht="15">
      <c r="A61" s="44"/>
      <c r="B61" s="44"/>
      <c r="C61" s="45"/>
      <c r="D61" s="45"/>
      <c r="E61" s="45"/>
    </row>
    <row r="62" spans="1:5" ht="15">
      <c r="A62" s="45"/>
      <c r="B62" s="45"/>
      <c r="C62" s="45"/>
      <c r="D62" s="45"/>
      <c r="E62" s="45"/>
    </row>
    <row r="63" spans="1:5" ht="15">
      <c r="A63" s="45"/>
      <c r="B63" s="45"/>
      <c r="C63" s="45"/>
      <c r="D63" s="45"/>
      <c r="E63" s="45"/>
    </row>
    <row r="64" spans="1:5" ht="15">
      <c r="A64" s="45"/>
      <c r="B64" s="45"/>
      <c r="C64" s="45"/>
      <c r="D64" s="45"/>
      <c r="E64" s="45"/>
    </row>
    <row r="65" spans="1:5" ht="15">
      <c r="A65" s="45"/>
      <c r="B65" s="45"/>
      <c r="C65" s="45"/>
      <c r="D65" s="45"/>
      <c r="E65" s="45"/>
    </row>
    <row r="66" spans="1:5" ht="15">
      <c r="A66" s="45"/>
      <c r="B66" s="45"/>
      <c r="C66" s="45"/>
      <c r="D66" s="45"/>
      <c r="E66" s="45"/>
    </row>
    <row r="67" spans="1:5" ht="15">
      <c r="A67" s="45"/>
      <c r="B67" s="45"/>
      <c r="C67" s="45"/>
      <c r="D67" s="45"/>
      <c r="E67" s="45"/>
    </row>
    <row r="68" spans="1:5" ht="15">
      <c r="A68" s="45"/>
      <c r="B68" s="45"/>
      <c r="C68" s="45"/>
      <c r="D68" s="45"/>
      <c r="E68" s="45"/>
    </row>
    <row r="69" spans="1:5" ht="15">
      <c r="A69" s="45"/>
      <c r="B69" s="45"/>
      <c r="C69" s="45"/>
      <c r="D69" s="45"/>
      <c r="E69" s="45"/>
    </row>
    <row r="70" spans="1:5" ht="15">
      <c r="A70" s="45"/>
      <c r="B70" s="45"/>
      <c r="C70" s="45"/>
      <c r="D70" s="45"/>
      <c r="E70" s="45"/>
    </row>
    <row r="71" spans="1:5" ht="15">
      <c r="A71" s="45"/>
      <c r="B71" s="45"/>
      <c r="C71" s="45"/>
      <c r="D71" s="45"/>
      <c r="E71" s="45"/>
    </row>
    <row r="72" spans="1:5" ht="15">
      <c r="A72" s="45"/>
      <c r="B72" s="44"/>
      <c r="C72" s="45"/>
      <c r="D72" s="45"/>
      <c r="E72" s="45"/>
    </row>
    <row r="73" spans="1:5" ht="15">
      <c r="A73" s="44"/>
      <c r="B73" s="44"/>
      <c r="C73" s="45"/>
      <c r="D73" s="45"/>
      <c r="E73" s="45"/>
    </row>
    <row r="74" spans="1:5" ht="15">
      <c r="A74" s="44"/>
      <c r="B74" s="44"/>
      <c r="C74" s="45"/>
      <c r="D74" s="45"/>
      <c r="E74" s="45"/>
    </row>
    <row r="75" spans="1:5" ht="15">
      <c r="A75" s="44"/>
      <c r="B75" s="44"/>
      <c r="C75" s="45"/>
      <c r="D75" s="45"/>
      <c r="E75" s="45"/>
    </row>
    <row r="76" spans="1:5" ht="15">
      <c r="A76" s="45"/>
      <c r="B76" s="45"/>
      <c r="C76" s="45"/>
      <c r="D76" s="45"/>
      <c r="E76" s="45"/>
    </row>
    <row r="77" spans="1:5" ht="15.75">
      <c r="A77" s="42"/>
      <c r="B77" s="43"/>
      <c r="C77" s="45"/>
      <c r="D77" s="45"/>
      <c r="E77" s="45"/>
    </row>
    <row r="78" spans="1:5" ht="15">
      <c r="A78" s="44"/>
      <c r="B78" s="44"/>
      <c r="C78" s="45"/>
      <c r="D78" s="45"/>
      <c r="E78" s="45"/>
    </row>
    <row r="79" spans="1:5" ht="15">
      <c r="A79" s="45"/>
      <c r="B79" s="45"/>
      <c r="C79" s="45"/>
      <c r="D79" s="45"/>
      <c r="E79" s="45"/>
    </row>
    <row r="80" spans="1:5" ht="15">
      <c r="A80" s="45"/>
      <c r="B80" s="45"/>
      <c r="C80" s="45"/>
      <c r="D80" s="45"/>
      <c r="E80" s="45"/>
    </row>
    <row r="81" spans="1:5" ht="15">
      <c r="A81" s="45"/>
      <c r="B81" s="45"/>
      <c r="C81" s="45"/>
      <c r="D81" s="45"/>
      <c r="E81" s="45"/>
    </row>
    <row r="82" spans="1:5" ht="15">
      <c r="A82" s="44"/>
      <c r="B82" s="44"/>
      <c r="C82" s="45"/>
      <c r="D82" s="45"/>
      <c r="E82" s="45"/>
    </row>
    <row r="83" spans="1:5" ht="15">
      <c r="A83" s="44"/>
      <c r="B83" s="44"/>
      <c r="C83" s="45"/>
      <c r="D83" s="45"/>
      <c r="E83" s="45"/>
    </row>
    <row r="84" spans="1:5" ht="15">
      <c r="A84" s="44"/>
      <c r="B84" s="44"/>
      <c r="C84" s="45"/>
      <c r="D84" s="45"/>
      <c r="E84" s="45"/>
    </row>
    <row r="85" spans="1:5" ht="15">
      <c r="A85" s="44"/>
      <c r="B85" s="44"/>
      <c r="C85" s="45"/>
      <c r="D85" s="45"/>
      <c r="E85" s="45"/>
    </row>
    <row r="86" spans="1:5" ht="15.75">
      <c r="A86" s="44"/>
      <c r="B86" s="43"/>
      <c r="C86" s="45"/>
      <c r="D86" s="45"/>
      <c r="E86" s="45"/>
    </row>
    <row r="87" spans="1:5" ht="15">
      <c r="A87" s="45"/>
      <c r="B87" s="45"/>
      <c r="C87" s="45"/>
      <c r="D87" s="45"/>
      <c r="E87" s="45"/>
    </row>
    <row r="88" spans="1:5" ht="15.75">
      <c r="A88" s="42"/>
      <c r="B88" s="43"/>
      <c r="C88" s="45"/>
      <c r="D88" s="45"/>
      <c r="E88" s="45"/>
    </row>
    <row r="89" spans="1:5" ht="15">
      <c r="A89" s="44"/>
      <c r="B89" s="44"/>
      <c r="C89" s="45"/>
      <c r="D89" s="45"/>
      <c r="E89" s="45"/>
    </row>
    <row r="90" spans="1:5" ht="15">
      <c r="A90" s="44"/>
      <c r="B90" s="44"/>
      <c r="C90" s="45"/>
      <c r="D90" s="45"/>
      <c r="E90" s="45"/>
    </row>
    <row r="91" spans="1:5" ht="15">
      <c r="A91" s="44"/>
      <c r="B91" s="44"/>
      <c r="C91" s="45"/>
      <c r="D91" s="45"/>
      <c r="E91" s="45"/>
    </row>
    <row r="92" spans="1:5" ht="15">
      <c r="A92" s="44"/>
      <c r="B92" s="44"/>
      <c r="C92" s="45"/>
      <c r="D92" s="45"/>
      <c r="E92" s="45"/>
    </row>
    <row r="93" spans="1:5" ht="15">
      <c r="A93" s="44"/>
      <c r="B93" s="44"/>
      <c r="C93" s="45"/>
      <c r="D93" s="45"/>
      <c r="E93" s="45"/>
    </row>
    <row r="94" spans="1:5" ht="15">
      <c r="A94" s="44"/>
      <c r="B94" s="44"/>
      <c r="C94" s="45"/>
      <c r="D94" s="45"/>
      <c r="E94" s="45"/>
    </row>
    <row r="95" spans="1:5" ht="15">
      <c r="A95" s="44"/>
      <c r="B95" s="44"/>
      <c r="C95" s="45"/>
      <c r="D95" s="45"/>
      <c r="E95" s="45"/>
    </row>
    <row r="96" spans="1:5" ht="15">
      <c r="A96" s="44"/>
      <c r="B96" s="44"/>
      <c r="C96" s="45"/>
      <c r="D96" s="45"/>
      <c r="E96" s="45"/>
    </row>
    <row r="97" spans="1:5" ht="15">
      <c r="A97" s="44"/>
      <c r="B97" s="44"/>
      <c r="C97" s="45"/>
      <c r="D97" s="45"/>
      <c r="E97" s="45"/>
    </row>
    <row r="98" spans="1:5" ht="15">
      <c r="A98" s="44"/>
      <c r="B98" s="44"/>
      <c r="C98" s="45"/>
      <c r="D98" s="45"/>
      <c r="E98" s="45"/>
    </row>
    <row r="99" spans="1:5" ht="15">
      <c r="A99" s="45"/>
      <c r="B99" s="44"/>
      <c r="C99" s="45"/>
      <c r="D99" s="45"/>
      <c r="E99" s="45"/>
    </row>
    <row r="100" spans="1:5" ht="25.5" customHeight="1">
      <c r="A100" s="45"/>
      <c r="B100" s="41"/>
      <c r="C100" s="45"/>
      <c r="D100" s="45"/>
      <c r="E100" s="45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5.75" customHeight="1">
      <c r="A105" s="39"/>
      <c r="B105" s="39"/>
      <c r="C105" s="39"/>
      <c r="D105" s="39"/>
      <c r="E105" s="39"/>
    </row>
    <row r="106" spans="1:5" ht="14.25" customHeight="1">
      <c r="A106" s="44"/>
      <c r="B106" s="48"/>
      <c r="C106" s="45"/>
      <c r="D106" s="45"/>
      <c r="E106" s="45"/>
    </row>
    <row r="107" spans="1:5" ht="22.5" customHeight="1">
      <c r="A107" s="44"/>
      <c r="B107" s="48"/>
      <c r="C107" s="45"/>
      <c r="D107" s="45"/>
      <c r="E107" s="45"/>
    </row>
    <row r="108" spans="1:5" ht="21.75" customHeight="1">
      <c r="A108" s="44"/>
      <c r="B108" s="48"/>
      <c r="C108" s="45"/>
      <c r="D108" s="45"/>
      <c r="E108" s="45"/>
    </row>
    <row r="109" spans="1:5" ht="21.75" customHeight="1">
      <c r="A109" s="44"/>
      <c r="B109" s="48"/>
      <c r="C109" s="45"/>
      <c r="D109" s="45"/>
      <c r="E109" s="45"/>
    </row>
    <row r="110" spans="1:5" ht="18" customHeight="1">
      <c r="A110" s="44"/>
      <c r="B110" s="48"/>
      <c r="C110" s="45"/>
      <c r="D110" s="45"/>
      <c r="E110" s="45"/>
    </row>
    <row r="111" spans="1:5" ht="15.75" customHeight="1">
      <c r="A111" s="44"/>
      <c r="B111" s="48"/>
      <c r="C111" s="45"/>
      <c r="D111" s="45"/>
      <c r="E111" s="45"/>
    </row>
    <row r="112" spans="1:5" ht="22.5" customHeight="1">
      <c r="A112" s="44"/>
      <c r="B112" s="48"/>
      <c r="C112" s="45"/>
      <c r="D112" s="45"/>
      <c r="E112" s="45"/>
    </row>
    <row r="113" spans="1:5" ht="22.5" customHeight="1">
      <c r="A113" s="44"/>
      <c r="B113" s="48"/>
      <c r="C113" s="45"/>
      <c r="D113" s="45"/>
      <c r="E113" s="45"/>
    </row>
    <row r="114" spans="1:5" ht="21" customHeight="1">
      <c r="A114" s="44"/>
      <c r="B114" s="48"/>
      <c r="C114" s="45"/>
      <c r="D114" s="45"/>
      <c r="E114" s="45"/>
    </row>
    <row r="115" spans="1:5" ht="19.5" customHeight="1">
      <c r="A115" s="44"/>
      <c r="B115" s="49"/>
      <c r="C115" s="45"/>
      <c r="D115" s="45"/>
      <c r="E115" s="45"/>
    </row>
    <row r="116" spans="1:5" ht="30.75" customHeight="1">
      <c r="A116" s="44"/>
      <c r="B116" s="49"/>
      <c r="C116" s="45"/>
      <c r="D116" s="45"/>
      <c r="E116" s="45"/>
    </row>
    <row r="117" spans="1:5" ht="31.5" customHeight="1">
      <c r="A117" s="44"/>
      <c r="B117" s="48"/>
      <c r="C117" s="45"/>
      <c r="D117" s="45"/>
      <c r="E117" s="45"/>
    </row>
    <row r="118" spans="1:5" ht="26.25" customHeight="1">
      <c r="A118" s="44"/>
      <c r="B118" s="48"/>
      <c r="C118" s="45"/>
      <c r="D118" s="45"/>
      <c r="E118" s="45"/>
    </row>
    <row r="119" spans="1:5" ht="22.5" customHeight="1">
      <c r="A119" s="44"/>
      <c r="B119" s="48"/>
      <c r="C119" s="45"/>
      <c r="D119" s="45"/>
      <c r="E119" s="45"/>
    </row>
    <row r="120" spans="1:5" ht="17.25" customHeight="1">
      <c r="A120" s="44"/>
      <c r="B120" s="48"/>
      <c r="C120" s="45"/>
      <c r="D120" s="45"/>
      <c r="E120" s="45"/>
    </row>
    <row r="121" spans="1:5" ht="15">
      <c r="A121" s="44"/>
      <c r="B121" s="48"/>
      <c r="C121" s="45"/>
      <c r="D121" s="45"/>
      <c r="E121" s="45"/>
    </row>
    <row r="122" spans="1:5" ht="15">
      <c r="A122" s="44"/>
      <c r="B122" s="48"/>
      <c r="C122" s="45"/>
      <c r="D122" s="45"/>
      <c r="E122" s="45"/>
    </row>
    <row r="123" spans="1:5" ht="15">
      <c r="A123" s="44"/>
      <c r="B123" s="48"/>
      <c r="C123" s="45"/>
      <c r="D123" s="45"/>
      <c r="E123" s="45"/>
    </row>
    <row r="124" spans="1:5" ht="15">
      <c r="A124" s="44"/>
      <c r="B124" s="49"/>
      <c r="C124" s="45"/>
      <c r="D124" s="45"/>
      <c r="E124" s="45"/>
    </row>
    <row r="125" spans="1:5" ht="15">
      <c r="A125" s="44"/>
      <c r="B125" s="48"/>
      <c r="C125" s="45"/>
      <c r="D125" s="45"/>
      <c r="E125" s="45"/>
    </row>
    <row r="126" spans="1:5" ht="15">
      <c r="A126" s="44"/>
      <c r="B126" s="48"/>
      <c r="C126" s="45"/>
      <c r="D126" s="45"/>
      <c r="E126" s="50"/>
    </row>
    <row r="127" spans="1:5" ht="15.75">
      <c r="A127" s="44"/>
      <c r="B127" s="51"/>
      <c r="C127" s="45"/>
      <c r="D127" s="45"/>
      <c r="E127" s="50"/>
    </row>
    <row r="128" spans="1:5" ht="15">
      <c r="A128" s="44"/>
      <c r="B128" s="48"/>
      <c r="C128" s="45"/>
      <c r="D128" s="45"/>
      <c r="E128" s="45"/>
    </row>
    <row r="129" spans="1:5" ht="15">
      <c r="A129" s="45"/>
      <c r="B129" s="45"/>
      <c r="C129" s="45"/>
      <c r="D129" s="45"/>
      <c r="E129" s="45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5.75">
      <c r="A139" s="23"/>
      <c r="B139" s="52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5.75">
      <c r="A141" s="39"/>
      <c r="B141" s="39"/>
      <c r="C141" s="39"/>
      <c r="D141" s="39"/>
      <c r="E141" s="39"/>
    </row>
    <row r="142" spans="1:5" ht="15.75">
      <c r="A142" s="42"/>
      <c r="B142" s="42"/>
      <c r="C142" s="45"/>
      <c r="D142" s="45"/>
      <c r="E142" s="45"/>
    </row>
    <row r="143" spans="1:5" ht="15">
      <c r="A143" s="45"/>
      <c r="B143" s="45"/>
      <c r="C143" s="45"/>
      <c r="D143" s="45"/>
      <c r="E143" s="45"/>
    </row>
    <row r="144" spans="1:5" ht="15">
      <c r="A144" s="45"/>
      <c r="B144" s="45"/>
      <c r="C144" s="45"/>
      <c r="D144" s="45"/>
      <c r="E144" s="45"/>
    </row>
    <row r="145" spans="1:5" ht="15">
      <c r="A145" s="45"/>
      <c r="B145" s="45"/>
      <c r="C145" s="45"/>
      <c r="D145" s="45"/>
      <c r="E145" s="45"/>
    </row>
    <row r="146" spans="1:5" ht="15">
      <c r="A146" s="45"/>
      <c r="B146" s="45"/>
      <c r="C146" s="45"/>
      <c r="D146" s="45"/>
      <c r="E146" s="45"/>
    </row>
    <row r="147" spans="1:5" ht="15">
      <c r="A147" s="45"/>
      <c r="B147" s="45"/>
      <c r="C147" s="45"/>
      <c r="D147" s="45"/>
      <c r="E147" s="45"/>
    </row>
    <row r="148" spans="1:5" ht="15">
      <c r="A148" s="45"/>
      <c r="B148" s="45"/>
      <c r="C148" s="45"/>
      <c r="D148" s="45"/>
      <c r="E148" s="45"/>
    </row>
    <row r="149" spans="1:5" ht="15">
      <c r="A149" s="45"/>
      <c r="B149" s="53"/>
      <c r="C149" s="45"/>
      <c r="D149" s="45"/>
      <c r="E149" s="45"/>
    </row>
    <row r="150" spans="1:5" ht="15">
      <c r="A150" s="45"/>
      <c r="B150" s="45"/>
      <c r="C150" s="45"/>
      <c r="D150" s="45"/>
      <c r="E150" s="45"/>
    </row>
    <row r="151" spans="1:5" ht="15.75">
      <c r="A151" s="42"/>
      <c r="B151" s="42"/>
      <c r="C151" s="45"/>
      <c r="D151" s="45"/>
      <c r="E151" s="45"/>
    </row>
    <row r="152" spans="1:5" ht="15">
      <c r="A152" s="45"/>
      <c r="B152" s="45"/>
      <c r="C152" s="45"/>
      <c r="D152" s="45"/>
      <c r="E152" s="45"/>
    </row>
    <row r="153" spans="1:5" ht="15">
      <c r="A153" s="45"/>
      <c r="B153" s="45"/>
      <c r="C153" s="45"/>
      <c r="D153" s="45"/>
      <c r="E153" s="45"/>
    </row>
    <row r="154" spans="1:5" ht="15">
      <c r="A154" s="45"/>
      <c r="B154" s="45"/>
      <c r="C154" s="45"/>
      <c r="D154" s="45"/>
      <c r="E154" s="45"/>
    </row>
    <row r="155" spans="1:5" ht="15">
      <c r="A155" s="45"/>
      <c r="B155" s="45"/>
      <c r="C155" s="45"/>
      <c r="D155" s="45"/>
      <c r="E155" s="45"/>
    </row>
    <row r="156" spans="1:5" ht="15">
      <c r="A156" s="45"/>
      <c r="B156" s="45"/>
      <c r="C156" s="45"/>
      <c r="D156" s="45"/>
      <c r="E156" s="45"/>
    </row>
    <row r="157" spans="1:5" ht="15">
      <c r="A157" s="45"/>
      <c r="B157" s="53"/>
      <c r="C157" s="45"/>
      <c r="D157" s="45"/>
      <c r="E157" s="45"/>
    </row>
    <row r="158" spans="1:5" ht="15">
      <c r="A158" s="45"/>
      <c r="B158" s="45"/>
      <c r="C158" s="45"/>
      <c r="D158" s="45"/>
      <c r="E158" s="45"/>
    </row>
    <row r="159" spans="1:5" ht="15.75">
      <c r="A159" s="42"/>
      <c r="B159" s="42"/>
      <c r="C159" s="45"/>
      <c r="D159" s="45"/>
      <c r="E159" s="45"/>
    </row>
    <row r="160" spans="1:5" ht="15">
      <c r="A160" s="45"/>
      <c r="B160" s="45"/>
      <c r="C160" s="45"/>
      <c r="D160" s="45"/>
      <c r="E160" s="45"/>
    </row>
    <row r="161" spans="1:5" ht="15">
      <c r="A161" s="45"/>
      <c r="B161" s="45"/>
      <c r="C161" s="45"/>
      <c r="D161" s="45"/>
      <c r="E161" s="45"/>
    </row>
    <row r="162" spans="1:5" ht="15">
      <c r="A162" s="45"/>
      <c r="B162" s="45"/>
      <c r="C162" s="45"/>
      <c r="D162" s="45"/>
      <c r="E162" s="45"/>
    </row>
    <row r="163" spans="1:5" ht="15">
      <c r="A163" s="45"/>
      <c r="B163" s="45"/>
      <c r="C163" s="45"/>
      <c r="D163" s="45"/>
      <c r="E163" s="45"/>
    </row>
    <row r="164" spans="1:5" ht="15">
      <c r="A164" s="45"/>
      <c r="B164" s="53"/>
      <c r="C164" s="45"/>
      <c r="D164" s="45"/>
      <c r="E164" s="45"/>
    </row>
    <row r="165" spans="1:5" ht="15">
      <c r="A165" s="45"/>
      <c r="B165" s="45"/>
      <c r="C165" s="45"/>
      <c r="D165" s="45"/>
      <c r="E165" s="45"/>
    </row>
    <row r="166" spans="1:5" ht="15.75">
      <c r="A166" s="42"/>
      <c r="B166" s="42"/>
      <c r="C166" s="45"/>
      <c r="D166" s="45"/>
      <c r="E166" s="45"/>
    </row>
    <row r="167" spans="1:5" ht="15.75">
      <c r="A167" s="42"/>
      <c r="B167" s="42"/>
      <c r="C167" s="45"/>
      <c r="D167" s="45"/>
      <c r="E167" s="45"/>
    </row>
    <row r="168" spans="1:5" ht="15.75">
      <c r="A168" s="42"/>
      <c r="B168" s="42"/>
      <c r="C168" s="45"/>
      <c r="D168" s="45"/>
      <c r="E168" s="45"/>
    </row>
    <row r="169" spans="1:5" ht="12.75">
      <c r="A169" s="23"/>
      <c r="B169" s="23"/>
      <c r="C169" s="23"/>
      <c r="D169" s="23"/>
      <c r="E169" s="23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astrit</cp:lastModifiedBy>
  <cp:lastPrinted>2013-03-28T04:32:34Z</cp:lastPrinted>
  <dcterms:created xsi:type="dcterms:W3CDTF">2009-03-25T09:37:42Z</dcterms:created>
  <dcterms:modified xsi:type="dcterms:W3CDTF">2014-03-05T15:28:39Z</dcterms:modified>
  <cp:category/>
  <cp:version/>
  <cp:contentType/>
  <cp:contentStatus/>
</cp:coreProperties>
</file>